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312" windowWidth="15600" windowHeight="9000" tabRatio="704" firstSheet="5" activeTab="6"/>
  </bookViews>
  <sheets>
    <sheet name="TSheet" sheetId="1" state="veryHidden" r:id="rId1"/>
    <sheet name="RSheet" sheetId="2" state="veryHidden" r:id="rId2"/>
    <sheet name="SheetOrgReestr" sheetId="3" state="veryHidden" r:id="rId3"/>
    <sheet name="OrgReestrTemp" sheetId="4" state="veryHidden" r:id="rId4"/>
    <sheet name="TranferLog" sheetId="5" state="veryHidden" r:id="rId5"/>
    <sheet name="Титульный" sheetId="6" r:id="rId6"/>
    <sheet name="Ф-11" sheetId="7" r:id="rId7"/>
    <sheet name="Комментарии" sheetId="8" r:id="rId8"/>
    <sheet name="Проверка" sheetId="9" r:id="rId9"/>
  </sheets>
  <definedNames>
    <definedName name="_xlfn.IFERROR" hidden="1">#NAME?</definedName>
    <definedName name="anscount" hidden="1">1</definedName>
    <definedName name="B_FIO">'Титульный'!$F$29</definedName>
    <definedName name="B_POST">'Титульный'!$F$30</definedName>
    <definedName name="CHECK_RNG">'Проверка'!$E$12:$G$13</definedName>
    <definedName name="CHSTATUS">'TSheet'!$B$9</definedName>
    <definedName name="COMPANY">'Титульный'!$F$14</definedName>
    <definedName name="EXE_EMAIL">'Титульный'!$F$36</definedName>
    <definedName name="EXE_FIO">'Титульный'!$F$33</definedName>
    <definedName name="EXE_PHONE">'Титульный'!$F$35</definedName>
    <definedName name="EXE_POST">'Титульный'!$F$34</definedName>
    <definedName name="FORMCODE">'TSheet'!$B$2</definedName>
    <definedName name="FORMID">'TSheet'!$B$1</definedName>
    <definedName name="FORMNAME">'TSheet'!$B$3</definedName>
    <definedName name="ID">'Титульный'!$A$1</definedName>
    <definedName name="INN">'Титульный'!$F$15</definedName>
    <definedName name="KPP">'Титульный'!$F$16</definedName>
    <definedName name="LIST_ORG_REESTR">'SheetOrgReestr'!$A$2:$E$198</definedName>
    <definedName name="MONTH_PERIOD">'Титульный'!$F$22</definedName>
    <definedName name="NAME_ORG_REESTR">'SheetOrgReestr'!$A$2:$A$198</definedName>
    <definedName name="OR_REFRESH_DATE" localSheetId="5">'Титульный'!$F$12</definedName>
    <definedName name="P19_T1_Protect" hidden="1">P5_T1_Protect,P6_T1_Protect,P7_T1_Protect,P8_T1_Protect,P9_T1_Protect,P10_T1_Protect,P11_T1_Protect,P12_T1_Protect,P13_T1_Protect,P14_T1_Protect</definedName>
    <definedName name="PAddress">'Титульный'!$F$26</definedName>
    <definedName name="PCOMPANY" localSheetId="0">'TSheet'!$B$6</definedName>
    <definedName name="Period_name_0">'TSheet'!$G$3</definedName>
    <definedName name="Period_name_1">'TSheet'!$G$4</definedName>
    <definedName name="Period_name_mth">'TSheet'!$G$2</definedName>
    <definedName name="PF">'Титульный'!$F$18</definedName>
    <definedName name="PID">'TSheet'!$B$11</definedName>
    <definedName name="PLANFACT">'TSheet'!$E$2:$E$4</definedName>
    <definedName name="PPERIOD" localSheetId="0">'TSheet'!$B$7</definedName>
    <definedName name="PPF" localSheetId="0">'TSheet'!$B$8</definedName>
    <definedName name="PSPHERE" localSheetId="0">'TSheet'!$B$5</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LOAD_1">'Ф-11'!$F$15:$K$17</definedName>
    <definedName name="SCOPE_PER_PRT">P5_SCOPE_PER_PRT,P6_SCOPE_PER_PRT,P7_SCOPE_PER_PRT,P8_SCOPE_PER_PRT</definedName>
    <definedName name="SCOPE_SV_PRT">P1_SCOPE_SV_PRT,P2_SCOPE_SV_PRT,P3_SCOPE_SV_PRT</definedName>
    <definedName name="Sheets_rng">'TSheet'!$A$18:$A$18</definedName>
    <definedName name="t_log">'TranferLog'!$A$1</definedName>
    <definedName name="T2_DiapProt">P1_T2_DiapProt,P2_T2_DiapProt</definedName>
    <definedName name="T6_Protect">P1_T6_Protect,P2_T6_Protect</definedName>
    <definedName name="UAdrress">'Титульный'!$F$25</definedName>
    <definedName name="VERSION">'TSheet'!$B$4</definedName>
    <definedName name="YEAR_PERIOD">'Титульный'!$F$21</definedName>
    <definedName name="zona">'TSheet'!$K$28:$AD$33</definedName>
    <definedName name="Год" localSheetId="5">'TSheet'!$H$2:$H$10</definedName>
    <definedName name="Год">'TSheet'!$H$2:$H$10</definedName>
    <definedName name="Квартал" localSheetId="5">'TSheet'!$I$2:$I$5</definedName>
    <definedName name="Квартал">'TSheet'!$I$2:$I$5</definedName>
    <definedName name="Месяц">'TSheet'!$J$2:$J$13</definedName>
    <definedName name="_xlnm.Print_Area" localSheetId="7">'Комментарии'!$D$4:$H$22</definedName>
    <definedName name="_xlnm.Print_Area" localSheetId="8">'Проверка'!$D$4:$H$14</definedName>
    <definedName name="_xlnm.Print_Area" localSheetId="5">'Титульный'!$D$4:$H$37</definedName>
    <definedName name="_xlnm.Print_Area" localSheetId="6">'Ф-11'!$E$4:$L$20</definedName>
    <definedName name="ПФ" localSheetId="5">'TSheet'!$E$2:$E$3</definedName>
    <definedName name="Реализация">'TSheet'!$F$1:$F$6</definedName>
  </definedNames>
  <calcPr fullCalcOnLoad="1"/>
</workbook>
</file>

<file path=xl/sharedStrings.xml><?xml version="1.0" encoding="utf-8"?>
<sst xmlns="http://schemas.openxmlformats.org/spreadsheetml/2006/main" count="609" uniqueCount="423">
  <si>
    <t>FORMCODE</t>
  </si>
  <si>
    <t>VERSION</t>
  </si>
  <si>
    <t xml:space="preserve">Шаблон Санкт-Петербургского регионального сегмента ЕИАС ФСТ России </t>
  </si>
  <si>
    <t>Наименование организации</t>
  </si>
  <si>
    <t>ИНН</t>
  </si>
  <si>
    <t>КПП</t>
  </si>
  <si>
    <t>Год</t>
  </si>
  <si>
    <t>Квартал</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</si>
  <si>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</si>
  <si>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</si>
  <si>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</si>
  <si>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</si>
  <si>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</si>
  <si>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</si>
  <si>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</si>
  <si>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</si>
  <si>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</si>
  <si>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</si>
  <si>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</si>
  <si>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</si>
  <si>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</si>
  <si>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Результаты проверки</t>
  </si>
  <si>
    <t>Адрес</t>
  </si>
  <si>
    <t>Описание ошибки</t>
  </si>
  <si>
    <t>Статус</t>
  </si>
  <si>
    <t>План</t>
  </si>
  <si>
    <t>Тип отчетности</t>
  </si>
  <si>
    <t>FORMNAME</t>
  </si>
  <si>
    <t>COMPANY</t>
  </si>
  <si>
    <t>PERIOD</t>
  </si>
  <si>
    <t>PF</t>
  </si>
  <si>
    <t>783450001</t>
  </si>
  <si>
    <t>780201001</t>
  </si>
  <si>
    <t>780501001</t>
  </si>
  <si>
    <t>ООО "Воздушные ворота северной столицы"</t>
  </si>
  <si>
    <t>781301001</t>
  </si>
  <si>
    <t>Комментарии</t>
  </si>
  <si>
    <t>FORMID</t>
  </si>
  <si>
    <t>7805060502</t>
  </si>
  <si>
    <t>784301001</t>
  </si>
  <si>
    <t>781701001</t>
  </si>
  <si>
    <t>ООО "Производственное объединение "Пекар"</t>
  </si>
  <si>
    <t>СПб ГУП "Петербургский метрополитен"</t>
  </si>
  <si>
    <t>781001001</t>
  </si>
  <si>
    <t>PLANFACT</t>
  </si>
  <si>
    <t>1 год</t>
  </si>
  <si>
    <t>2 года</t>
  </si>
  <si>
    <t>3 года</t>
  </si>
  <si>
    <t>4 года</t>
  </si>
  <si>
    <t>5 лет</t>
  </si>
  <si>
    <t>6 лет</t>
  </si>
  <si>
    <t>SCOPE_LOAD_1</t>
  </si>
  <si>
    <t>Факт</t>
  </si>
  <si>
    <t>785050001</t>
  </si>
  <si>
    <t>P1</t>
  </si>
  <si>
    <t>VerValid</t>
  </si>
  <si>
    <t>false</t>
  </si>
  <si>
    <t>CHKSTATUS</t>
  </si>
  <si>
    <t xml:space="preserve">ID </t>
  </si>
  <si>
    <t>Период в заголовке</t>
  </si>
  <si>
    <t>Месяц</t>
  </si>
  <si>
    <t>Январь</t>
  </si>
  <si>
    <t>Февраль</t>
  </si>
  <si>
    <t>Март</t>
  </si>
  <si>
    <t>Тарифная заявка (предложение организации)</t>
  </si>
  <si>
    <t>Апрель</t>
  </si>
  <si>
    <t>Май</t>
  </si>
  <si>
    <t>Июнь</t>
  </si>
  <si>
    <t>Июль</t>
  </si>
  <si>
    <t>Август</t>
  </si>
  <si>
    <t>Сентябрь</t>
  </si>
  <si>
    <t>Октябрь</t>
  </si>
  <si>
    <t>Ноябрь</t>
  </si>
  <si>
    <t>Декабрь</t>
  </si>
  <si>
    <t>Добавить</t>
  </si>
  <si>
    <t>№ п/п</t>
  </si>
  <si>
    <t>P1C1</t>
  </si>
  <si>
    <t>P1C2</t>
  </si>
  <si>
    <t>P1C3</t>
  </si>
  <si>
    <t>P1C5</t>
  </si>
  <si>
    <t>АО "Аэропорт "Пулково"</t>
  </si>
  <si>
    <t>7810091320</t>
  </si>
  <si>
    <t>АО "ЛОМО"</t>
  </si>
  <si>
    <t>7804002321</t>
  </si>
  <si>
    <t>АО "Особые Экономические Зоны"</t>
  </si>
  <si>
    <t>7703591134</t>
  </si>
  <si>
    <t>781943001</t>
  </si>
  <si>
    <t>780401001</t>
  </si>
  <si>
    <t>7805025346</t>
  </si>
  <si>
    <t>781401001</t>
  </si>
  <si>
    <t>ООО «Сбытовая Компания Вымпел»</t>
  </si>
  <si>
    <t>Сбыт электрической энергии (мощности), Реализация тепловой энергии</t>
  </si>
  <si>
    <t>АО "Морской порт Санкт-Петербург"</t>
  </si>
  <si>
    <t>ООО "ЭНЕРГОСНАБЖЕНИЕ - НР"</t>
  </si>
  <si>
    <t>АО "КировТЭК"</t>
  </si>
  <si>
    <t>P1C4</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</si>
  <si>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</si>
  <si>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Система теплоснабжения</t>
  </si>
  <si>
    <t>Резерв мощности системы теплоснабжения в течение квартала, Гкал/час</t>
  </si>
  <si>
    <t>EndDataRow</t>
  </si>
  <si>
    <t xml:space="preserve">*  </t>
  </si>
  <si>
    <t>Период регулирования</t>
  </si>
  <si>
    <t>WARM.OPENINFO.QV.4.178</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</si>
  <si>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</si>
  <si>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WARM</t>
  </si>
  <si>
    <t>I  квартал</t>
  </si>
  <si>
    <t>II квартал</t>
  </si>
  <si>
    <t>III квартал</t>
  </si>
  <si>
    <t>IV квартал</t>
  </si>
  <si>
    <t>АО "АТЭК"</t>
  </si>
  <si>
    <t>7826135558</t>
  </si>
  <si>
    <t>Услуги по водоотведению, Услуги по передаче тепловой энергии, Услуги по холодному водоснабжению, Производство тепловой энергии, Услуги по очистке сточных вод</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</si>
  <si>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 Услуги по передаче электрической энергии, Реализация теплоносителя</t>
  </si>
  <si>
    <t>АО "ВНИИРА"</t>
  </si>
  <si>
    <t>7801236681</t>
  </si>
  <si>
    <t>Реализация теплоносителя, Производство тепловой энергии, Услуги по передаче тепловой энергии</t>
  </si>
  <si>
    <t>АО "Василеостровская Фабрика"</t>
  </si>
  <si>
    <t>7825115990</t>
  </si>
  <si>
    <t>780101001</t>
  </si>
  <si>
    <t>Услуги по передаче тепловой энергии, Производство тепловой энергии</t>
  </si>
  <si>
    <t>АО "Водтрансприбор"</t>
  </si>
  <si>
    <t>7814010307</t>
  </si>
  <si>
    <t>Услуги по передаче тепловой энергии, Производство тепловой энергии, Услуги по очистке сточных вод, Услуги по водоотведению, Услуги по холодному водоснабжению</t>
  </si>
  <si>
    <t>АО "ГСР ТЭЦ"</t>
  </si>
  <si>
    <t>7817312063</t>
  </si>
  <si>
    <t>Услуги по передаче тепловой энергии, Производство тепловой энергии, Производство электрической и тепловой энергии в режиме комбинированной выработки, Реализация теплоносителя</t>
  </si>
  <si>
    <t>АО "ГУ ЖКХ"</t>
  </si>
  <si>
    <t>5116000922</t>
  </si>
  <si>
    <t>770401001</t>
  </si>
  <si>
    <t>Услуги по очистке сточных вод, Услуги по холодному водоснабжению, Услуги по водоотведению, Услуги по горячему водоснабжению, Услуги по передаче тепловой энергии, Производство тепловой энергии</t>
  </si>
  <si>
    <t>АО "Гостиница "Туррис"</t>
  </si>
  <si>
    <t>7830002575</t>
  </si>
  <si>
    <t>Услуги по передаче тепловой энергии, Реализация теплоносителя, Производство тепловой энергии, Услуги по горячему водоснабжению</t>
  </si>
  <si>
    <t>АО "Группа Прайм"</t>
  </si>
  <si>
    <t>7825696286</t>
  </si>
  <si>
    <t>Производство тепловой энергии, Услуги по передаче тепловой энергии</t>
  </si>
  <si>
    <t>АО "Завод имени А.А.Кулакова"</t>
  </si>
  <si>
    <t>7813346618</t>
  </si>
  <si>
    <t>АО "Завод имени М.И.Калинина"</t>
  </si>
  <si>
    <t>7801566094</t>
  </si>
  <si>
    <t>АО "Интер РАО - Электрогенерация" (филиал "Северо-Западная ТЭЦ")</t>
  </si>
  <si>
    <t>7704784450</t>
  </si>
  <si>
    <t>781443001</t>
  </si>
  <si>
    <t>Услуги по водоотведению, Услуги по очистке сточных вод, Услуги по транспортированию стоков, Реализация теплоносителя, Производство электрической и тепловой энергии в режиме комбинированной выработки, Производство тепловой энергии</t>
  </si>
  <si>
    <t>АО "КИНОСТУДИЯ "ЛЕНФИЛЬМ"</t>
  </si>
  <si>
    <t>7813200545</t>
  </si>
  <si>
    <t>Услуги по передаче тепловой энергии, Услуги по водоотведению, Услуги по очистке сточных вод, Услуги по холодному водоснабжению, Услуги по передаче электрической энергии, Производство тепловой энергии</t>
  </si>
  <si>
    <t>АО "Кожа"</t>
  </si>
  <si>
    <t>7801133686</t>
  </si>
  <si>
    <t>АО "Компонент"</t>
  </si>
  <si>
    <t>7804046015</t>
  </si>
  <si>
    <t>АО "Кронштадтский морской завод"</t>
  </si>
  <si>
    <t>7843003128</t>
  </si>
  <si>
    <t>Реализация теплоносителя, Услуги по горячему водоснабжению, Услуги по водоотведению, Услуги по передаче тепловой энергии, Услуги по холодному водоснабжению, Услуги по очистке сточных вод, Производство тепловой энергии, Услуги по передаче электрической энергии</t>
  </si>
  <si>
    <t>АО "ЛСР. Железобетон-СЗ"</t>
  </si>
  <si>
    <t>7830000578</t>
  </si>
  <si>
    <t>470501001</t>
  </si>
  <si>
    <t>Производство тепловой энергии, Услуги по передаче тепловой энергии, Реализация теплоносителя</t>
  </si>
  <si>
    <t>АО "Ленпромгаз"</t>
  </si>
  <si>
    <t>7841333120</t>
  </si>
  <si>
    <t>784101001</t>
  </si>
  <si>
    <t>Реализация теплоносителя, Услуги по холодному водоснабжению, Услуги по водоотведению, Услуги по передаче тепловой энергии, Производство тепловой энергии, Речной порт, Услуги по передаче электрической энергии, Услуги по очистке сточных вод</t>
  </si>
  <si>
    <t>АО "НИИ "Вектор"</t>
  </si>
  <si>
    <t>7813491943</t>
  </si>
  <si>
    <t>АО "НИИ командных приборов"</t>
  </si>
  <si>
    <t>7805654288</t>
  </si>
  <si>
    <t>АО "НПП "Краснознамёнец"</t>
  </si>
  <si>
    <t>7806469104</t>
  </si>
  <si>
    <t>АО "Невская мануфактура"</t>
  </si>
  <si>
    <t>7811056991</t>
  </si>
  <si>
    <t>781101001</t>
  </si>
  <si>
    <t>Услуги по очистке сточных вод, Услуги по водоотведению, Услуги по передаче тепловой энергии, Производство тепловой энергии, Услуги по передаче электрической энергии, Услуги по холодному водоснабжению</t>
  </si>
  <si>
    <t>АО "Первый контейнерный терминал"</t>
  </si>
  <si>
    <t>7805113497</t>
  </si>
  <si>
    <t>997650001</t>
  </si>
  <si>
    <t>Производство тепловой энергии, Услуги по передаче тепловой энергии, Речной порт</t>
  </si>
  <si>
    <t>АО "РЭУ" филиал "Санкт-Петербургский"</t>
  </si>
  <si>
    <t>7714783092</t>
  </si>
  <si>
    <t>783943001</t>
  </si>
  <si>
    <t>Реализация теплоносителя, Услуги по горячему водоснабжению, Производство тепловой энергии, Услуги по передаче тепловой энергии</t>
  </si>
  <si>
    <t>АО "Редэс Лтд"</t>
  </si>
  <si>
    <t>7801059070</t>
  </si>
  <si>
    <t>АО "Рыбокомбинат"</t>
  </si>
  <si>
    <t>7804036909</t>
  </si>
  <si>
    <t>АО "Совавто-С.Петербург"</t>
  </si>
  <si>
    <t>7810216498</t>
  </si>
  <si>
    <t>АО "Теплосеть Санкт-Петербурга"</t>
  </si>
  <si>
    <t>7810577007</t>
  </si>
  <si>
    <t>Производство тепловой энергии, Передача тепловой энергии других ЭСО, Услуги по передаче тепловой энергии</t>
  </si>
  <si>
    <t>АО "ЦКБ МТ "Рубин"</t>
  </si>
  <si>
    <t>7838418751</t>
  </si>
  <si>
    <t>997850001</t>
  </si>
  <si>
    <t>АО "Юго-Западная ТЭЦ"</t>
  </si>
  <si>
    <t>7813323258</t>
  </si>
  <si>
    <t>Производство тепловой энергии, Производство электрической и тепловой энергии в режиме комбинированной выработки, Реализация теплоносителя</t>
  </si>
  <si>
    <t>АО ВО "Электроаппарат"</t>
  </si>
  <si>
    <t>7801032688</t>
  </si>
  <si>
    <t>АО ГУ ЖКХ ОП "Санкт-Петербургское"</t>
  </si>
  <si>
    <t>784245001</t>
  </si>
  <si>
    <t>Производство тепловой энергии, Услуги по холодному водоснабжению, Услуги по водоотведению, Услуги по очистке сточных вод, Услуги по горячему водоснабжению, Услуги по передаче тепловой энергии</t>
  </si>
  <si>
    <t>ГАО РАН</t>
  </si>
  <si>
    <t>7810207327</t>
  </si>
  <si>
    <t>ГУП "Водоканал Санкт-Петербурга"</t>
  </si>
  <si>
    <t>7830000426</t>
  </si>
  <si>
    <t>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 Реализация теплоносителя</t>
  </si>
  <si>
    <t>ГУП "ТЭК СПб"</t>
  </si>
  <si>
    <t>7830001028</t>
  </si>
  <si>
    <t>Реализация теплоносителя, Услуги по передаче тепловой энергии, Транспортные услуги, оказываемые на подъездных ж\д путях, Производство тепловой энергии, Передача тепловой энергии других ЭСО</t>
  </si>
  <si>
    <t>ЗАО "Асфальтобетонный Завод "Магистраль"</t>
  </si>
  <si>
    <t>7811038093</t>
  </si>
  <si>
    <t>ЗАО "ЗМК-ИК"</t>
  </si>
  <si>
    <t>7811500159</t>
  </si>
  <si>
    <t>ЗАО "Завод Красная Заря. Системы цифровой связи"</t>
  </si>
  <si>
    <t>7804080383</t>
  </si>
  <si>
    <t>ЗАО "Завод металлоконструкций"</t>
  </si>
  <si>
    <t>7811001706</t>
  </si>
  <si>
    <t>Производство тепловой энергии, Реализация теплоносителя, Услуги по передаче тепловой энергии</t>
  </si>
  <si>
    <t>ЗАО "МЕЗОНТЭК"</t>
  </si>
  <si>
    <t>7802154287</t>
  </si>
  <si>
    <t>ЗАО "Невский завод"</t>
  </si>
  <si>
    <t>7806369727</t>
  </si>
  <si>
    <t>ЗАО "ПЕТЕРБУРГЗЕРНОПРОДУКТ"</t>
  </si>
  <si>
    <t>7810480407</t>
  </si>
  <si>
    <t>ЗАО "Пансионат "Балтиец"</t>
  </si>
  <si>
    <t>Услуги по холодному водоснабжению, Производство тепловой энергии, Услуги по передаче тепловой энергии, Услуги по очистке сточных вод, Услуги по водоотведению</t>
  </si>
  <si>
    <t>ЗАО "Пансионат "Буревестник"</t>
  </si>
  <si>
    <t>Реализация теплоносителя, Услуги по передаче тепловой энергии, Производство тепловой энергии</t>
  </si>
  <si>
    <t>ЗАО "Петроспирт"</t>
  </si>
  <si>
    <t>ЗАО "Пластполимер-Т"</t>
  </si>
  <si>
    <t>ЗАО "РУСТ-95"</t>
  </si>
  <si>
    <t>ЗАО "Ресурс-Экономия"</t>
  </si>
  <si>
    <t>ЗАО "СВ-Сити"</t>
  </si>
  <si>
    <t>ЗАО "Сокол"</t>
  </si>
  <si>
    <t>ЗАО "Тепломагистраль"</t>
  </si>
  <si>
    <t>Передача тепловой энергии других ЭСО, Услуги по передаче тепловой энергии</t>
  </si>
  <si>
    <t>ЗАО "Трест Ленмостострой"</t>
  </si>
  <si>
    <t>ЗАО "ЭКСИ-Банк"</t>
  </si>
  <si>
    <t>ЗАО "ЭЭУК "Авангард-Энерго"</t>
  </si>
  <si>
    <t>Услуги по передаче тепловой энергии, Производство тепловой энергии, Передача тепловой энергии других ЭСО</t>
  </si>
  <si>
    <t>ЗАО "Энергетическая компания "Теплогарант"</t>
  </si>
  <si>
    <t>Производство тепловой энергии</t>
  </si>
  <si>
    <t>ИХС РАН</t>
  </si>
  <si>
    <t>МРФ "Северо-Запад" ПАО "Ростелеком"</t>
  </si>
  <si>
    <t>НАО "СВЕЗА Усть-Ижора"</t>
  </si>
  <si>
    <t>Реализация теплоносителя, Услуги по передаче тепловой энергии, Производство тепловой энергии, Услуги по горячему водоснабжению</t>
  </si>
  <si>
    <t>НАО "Энергетический Альянс"</t>
  </si>
  <si>
    <t>Услуги по водоотведению, Производство тепловой энергии, Услуги по холодному водоснабжению, Услуги по очистке сточных вод, Услуги по передаче тепловой энергии, Услуги по транспортированию стоков</t>
  </si>
  <si>
    <t>ОАО "18 арсенал ВМФ"</t>
  </si>
  <si>
    <t>ОАО "20 АРЗ"</t>
  </si>
  <si>
    <t>ОАО "61 БТРЗ"</t>
  </si>
  <si>
    <t>ОАО "Аккумуляторная компания "Ригель"</t>
  </si>
  <si>
    <t>ОАО "БИЗНЕС-ЦЕНТР "АКВИЛОН"</t>
  </si>
  <si>
    <t>ОАО "Бавария"</t>
  </si>
  <si>
    <t>ОАО "ГОИ им. С. И. Вавилова"</t>
  </si>
  <si>
    <t>ОАО "Головной завод"</t>
  </si>
  <si>
    <t>ОАО "ДОЗ-2"</t>
  </si>
  <si>
    <t>ОАО "ДЦ "Кантемировский"</t>
  </si>
  <si>
    <t>ОАО "Завод "Реконд"</t>
  </si>
  <si>
    <t>ОАО "Завод ЭЛЕКТРОПУЛЬТ"</t>
  </si>
  <si>
    <t>ОАО "Завод слоистых пластиков"</t>
  </si>
  <si>
    <t>ОАО "Завод станков-автоматов"</t>
  </si>
  <si>
    <t>Услуги по передаче тепловой энергии, Передача тепловой энергии других ЭСО, Производство тепловой энергии</t>
  </si>
  <si>
    <t>ОАО "Зеркальный завод"</t>
  </si>
  <si>
    <t>ОАО "Иван Федоров"</t>
  </si>
  <si>
    <t>ОАО "Компрессор"</t>
  </si>
  <si>
    <t>ОАО "Конструкторское бюро специального машиностроения"</t>
  </si>
  <si>
    <t>ОАО "Концерн "Гранит-Электрон"</t>
  </si>
  <si>
    <t>ОАО "ЛЕНПОЛИГРАФМАШ"</t>
  </si>
  <si>
    <t>Услуги по передаче тепловой энергии, Производство тепловой энергии, Реализация теплоносителя</t>
  </si>
  <si>
    <t>ОАО "ЛКХП Кирова"</t>
  </si>
  <si>
    <t>ОАО "Ленинградский электромеханический завод"</t>
  </si>
  <si>
    <t>ОАО "МЗ "Арсенал"</t>
  </si>
  <si>
    <t>Услуги по передаче тепловой энергии, Реализация теплоносителя, Производство тепловой энергии</t>
  </si>
  <si>
    <t>ОАО "Морской завод Алмаз"</t>
  </si>
  <si>
    <t>ОАО "НПО ЦКТИ"</t>
  </si>
  <si>
    <t>Производство электрической и тепловой энергии в режиме комбинированной выработки, Услуги по передаче тепловой энергии, Реализация теплоносителя, Производство тепловой энергии</t>
  </si>
  <si>
    <t>ОАО "Научно-производственный комплекс "Северная заря"</t>
  </si>
  <si>
    <t>ОАО "Приморский парк Победы"</t>
  </si>
  <si>
    <t>ОАО "Прядильно-ниточный комбинат "Красная нить"</t>
  </si>
  <si>
    <t>ОАО "РЖД" (Октябрьская дирекция по тепловодоснабжению - СП Центральной дирекции по тепловодоснабжению - филиала ОАО "РЖД")</t>
  </si>
  <si>
    <t>Услуги по передаче тепловой энергии, Услуги по водоотведению, Реализация теплоносителя, Производство тепловой энергии, Услуги по очистке сточных вод, Услуги по холодному водоснабжению</t>
  </si>
  <si>
    <t>ОАО "Русские самоцветы"</t>
  </si>
  <si>
    <t>ОАО "СПб Завод ТЭМП"</t>
  </si>
  <si>
    <t>ОАО "Санкт-Петербургское морское бюро машиностроения "Малахит"</t>
  </si>
  <si>
    <t>ОАО "Светлана"</t>
  </si>
  <si>
    <t>ОАО "Северная мануфактура"</t>
  </si>
  <si>
    <t>ОАО "Стройметалконструкция"</t>
  </si>
  <si>
    <t>ОАО "Телерадиокомпания "Петербург"</t>
  </si>
  <si>
    <t>ОАО "Фирма Медполимер"</t>
  </si>
  <si>
    <t>ОАО "Штурманские приборы"</t>
  </si>
  <si>
    <t>ООО "АЛЬТЕРНАТИВА"</t>
  </si>
  <si>
    <t>ООО "Адамант"</t>
  </si>
  <si>
    <t>ООО "Аквастим"</t>
  </si>
  <si>
    <t>ООО "Акватерм"</t>
  </si>
  <si>
    <t>ООО "Александро-Невская мануфактура"</t>
  </si>
  <si>
    <t>ООО "Атлантик"</t>
  </si>
  <si>
    <t>ООО "Бавария"</t>
  </si>
  <si>
    <t>ООО "Балтийский завод - Судостроение"</t>
  </si>
  <si>
    <t>Услуги по очистке сточных вод, Услуги по передаче тепловой энергии, Аэропорт, Услуги по холодному водоснабжению, Производство тепловой энергии, Услуги по водоотведению, Реализация теплоносителя, Услуги по передаче электрической энергии</t>
  </si>
  <si>
    <t>ООО "Возрождение"</t>
  </si>
  <si>
    <t>ООО "ГАЗКОМПЛЕКТ"</t>
  </si>
  <si>
    <t>ООО "ГЕНЕРИРУЮЩАЯ КОМПАНИЯ "ОБУХОВОЭНЕРГО"</t>
  </si>
  <si>
    <t>Производство электрической и тепловой энергии в режиме комбинированной выработки, Реализация теплоносителя, Производство тепловой энергии</t>
  </si>
  <si>
    <t>ООО "ГРАДСТРОЙ"</t>
  </si>
  <si>
    <t>ООО "Газпром трансгаз Санкт-Петербург"</t>
  </si>
  <si>
    <t>ООО "Гофра-2001"</t>
  </si>
  <si>
    <t>ООО "Зеленый дом"</t>
  </si>
  <si>
    <t>Услуги по горячему водоснабжению, Производство тепловой энергии, Услуги по передаче тепловой энергии, Реализация теплоносителя</t>
  </si>
  <si>
    <t>ООО "ИНТЕРМ"</t>
  </si>
  <si>
    <t>ООО "ИнвестКонсалт"</t>
  </si>
  <si>
    <t>ООО "Инженерная компания"</t>
  </si>
  <si>
    <t>ООО "Институт Гипроникель"</t>
  </si>
  <si>
    <t>ООО "КОСМ "Энерго"</t>
  </si>
  <si>
    <t>ООО "Квартальная котельная"</t>
  </si>
  <si>
    <t>ООО "ЛЕСПРОМ СПб"</t>
  </si>
  <si>
    <t>ООО "ЛПМ Скиф"</t>
  </si>
  <si>
    <t>ООО "МЕЗОНТЭК"</t>
  </si>
  <si>
    <t>ООО "МегаСтрой"</t>
  </si>
  <si>
    <t>ООО "Объединенные Пивоварни Хейникен"</t>
  </si>
  <si>
    <t>ООО "Озерная"</t>
  </si>
  <si>
    <t>ООО "ПРОМ ИМПУЛЬС"</t>
  </si>
  <si>
    <t>ООО "ПТК-Терминал"</t>
  </si>
  <si>
    <t>ООО "Петербургская торгово-промышленная компания"</t>
  </si>
  <si>
    <t>ООО "Петербургтеплоэнерго"</t>
  </si>
  <si>
    <t>Реализация теплоносителя, Услуги по горячему водоснабжению, Производство тепловой энергии, Услуги по передаче тепловой энергии, Передача тепловой энергии других ЭСО</t>
  </si>
  <si>
    <t>ООО "Питерэнерго"</t>
  </si>
  <si>
    <t>Производство тепловой энергии, Услуги по передаче тепловой энергии, Услуги по передаче электрической энергии</t>
  </si>
  <si>
    <t>ООО "Прометей"</t>
  </si>
  <si>
    <t>ООО "Пулковская ТЭЦ"</t>
  </si>
  <si>
    <t>ООО "Рассвет"</t>
  </si>
  <si>
    <t>ООО "САНЛИТ-Т"</t>
  </si>
  <si>
    <t>ООО "СЗУК"</t>
  </si>
  <si>
    <t>ООО "СК Северная Венеция"</t>
  </si>
  <si>
    <t>ООО "Светлана-Эстейт"</t>
  </si>
  <si>
    <t>ООО "Системы Безопасности Северо-Запад"</t>
  </si>
  <si>
    <t>ООО "Софийский бульвар"</t>
  </si>
  <si>
    <t>Услуги по водоотведению, Производство тепловой энергии, Услуги по очистке сточных вод, Услуги по передаче тепловой энергии, Реализация теплоносителя, Услуги по горячему водоснабжению, Услуги по холодному водоснабжению</t>
  </si>
  <si>
    <t>ООО "Степан Разин Девелопмент"</t>
  </si>
  <si>
    <t>Услуги по горячему водоснабжению, Услуги по передаче тепловой энергии, Производство тепловой энергии</t>
  </si>
  <si>
    <t>ООО "ТВК Лесное"</t>
  </si>
  <si>
    <t>ООО "ТЕПЛОЭНЕРГО"</t>
  </si>
  <si>
    <t>Производство тепловой энергии, Передача тепловой энергии других ЭСО, Услуги по передаче тепловой энергии, Услуги по горячему водоснабжению</t>
  </si>
  <si>
    <t>ООО "ТСК"</t>
  </si>
  <si>
    <t>Передача тепловой энергии других ЭСО, Производство тепловой энергии, Услуги по передаче тепловой энергии</t>
  </si>
  <si>
    <t>ООО "ТЭК объединения "Скороход"</t>
  </si>
  <si>
    <t>ООО "Таймс"</t>
  </si>
  <si>
    <t>ООО "ТеплоЭнергоВент"</t>
  </si>
  <si>
    <t>Реализация теплоносителя, Производство тепловой энергии, Услуги по передаче тепловой энергии, Услуги по горячему водоснабжению</t>
  </si>
  <si>
    <t>ООО "Теплодар"</t>
  </si>
  <si>
    <t>ООО "Теплосервис"</t>
  </si>
  <si>
    <t>ООО "Теплоснабжающая компания 282"</t>
  </si>
  <si>
    <t>ООО "Технопарк №1"</t>
  </si>
  <si>
    <t>Производство тепловой энергии, Услуги по передаче тепловой энергии, Услуги по горячему водоснабжению</t>
  </si>
  <si>
    <t>ООО "Троя"</t>
  </si>
  <si>
    <t>ООО "Фирма "РОСС"</t>
  </si>
  <si>
    <t>Передача тепловой энергии других ЭСО, Производство тепловой энергии, Реализация теплоносителя, Услуги по водоотведению, Услуги по передаче тепловой энергии, Услуги по очистке сточных вод</t>
  </si>
  <si>
    <t>ООО "Хлебтранс СПб"</t>
  </si>
  <si>
    <t>ООО "ЦМТ и НТС"</t>
  </si>
  <si>
    <t>ООО "ЭКОН"</t>
  </si>
  <si>
    <t>Услуги по передаче тепловой энергии, Производство тепловой энергии, Сбыт электрической энергии (мощности)</t>
  </si>
  <si>
    <t>ООО "ЭНЕРГЭС"</t>
  </si>
  <si>
    <t>ООО "ЭРМАС"</t>
  </si>
  <si>
    <t>ООО "Эксплуатационная компания "Арго-Сервис"</t>
  </si>
  <si>
    <t>Производство тепловой энергии, Услуги по передаче тепловой энергии, Услуги по водоотведению, Услуги по холодному водоснабжению, Услуги по очистке сточных вод</t>
  </si>
  <si>
    <t>ООО "Энергетические системы"</t>
  </si>
  <si>
    <t>ООО "Энергия"</t>
  </si>
  <si>
    <t>ООО "ЭнергоИнвест"</t>
  </si>
  <si>
    <t>Производство тепловой энергии, Реализация теплоносителя</t>
  </si>
  <si>
    <t>ООО "ЭнергоРесурс 2005"</t>
  </si>
  <si>
    <t>ООО "Энергогазмонтаж"</t>
  </si>
  <si>
    <t>ООО "Энергокомпания "Теплопоставка"</t>
  </si>
  <si>
    <t>ООО "Энергопромсервис"</t>
  </si>
  <si>
    <t>ООО "Энергосервис"</t>
  </si>
  <si>
    <t>ООО "ЮИТ Сервис"</t>
  </si>
  <si>
    <t>ООО "Юнит"</t>
  </si>
  <si>
    <t>ООО УК "Лэмз"</t>
  </si>
  <si>
    <t>ПАО "Пролетарский завод"</t>
  </si>
  <si>
    <t>Услуги по горячему водоснабжению, Производство тепловой энергии, Услуги по холодному водоснабжению, Услуги по передаче тепловой энергии, Реализация теплоносителя</t>
  </si>
  <si>
    <t>ПАО "ТГК-1"</t>
  </si>
  <si>
    <t>Услуги по передаче тепловой энергии</t>
  </si>
  <si>
    <t>ПАО "ТГК-1" филиал "Невский"</t>
  </si>
  <si>
    <t>Производство тепловой энергии, Производство электрической и тепловой энергии в режиме комбинированной выработки, Транспортные услуги, оказываемые на подъездных ж\д путях, Реализация теплоносителя</t>
  </si>
  <si>
    <t>ПАО "Техприбор"</t>
  </si>
  <si>
    <t>ПАО СЗ "Северная верфь"</t>
  </si>
  <si>
    <t>Услуги по очистке сточных вод, Услуги по водоотведению, Производство тепловой энергии, Услуги по передаче тепловой энергии, Услуги по холодному водоснабжению</t>
  </si>
  <si>
    <t>С/х производственный кооператив "Племзавод "Детскосельский"</t>
  </si>
  <si>
    <t>СПб ГБУЗ "Городская больница им. Н.А.Семашко"</t>
  </si>
  <si>
    <t>Услуги по водоотведению, Услуги по передаче электрической энергии, Услуги по очистке сточных вод, Услуги по холодному водоснабжению, Наземный маршрутный транспорт и метрополитен, Услуги по передаче тепловой энергии, Производство тепловой энергии</t>
  </si>
  <si>
    <t>Теплоснабжающие организации, поставляющие тепловую энергию потребителям, расположенным на территории Санкт-Петербурга</t>
  </si>
  <si>
    <t>Университет ИТМО</t>
  </si>
  <si>
    <t>ФГБНУ ВИР</t>
  </si>
  <si>
    <t>ФГБОУ ВО "ГУМРФ имени адмирала С.О. Макарова"</t>
  </si>
  <si>
    <t>ФГБОУ ВО ПГУПС</t>
  </si>
  <si>
    <t>ФГБОУ ВПО "СПбГАВМ"</t>
  </si>
  <si>
    <t>ФГБОУ ВПО "СПбГПУ"</t>
  </si>
  <si>
    <t>ФГБУ "ЦЖКУ" МИНОБОРОНЫ РОССИИ</t>
  </si>
  <si>
    <t>ФГБУН Институт прикладной астрономии Российской академии наук</t>
  </si>
  <si>
    <t>ФГКУ "Невский СЦ МЧС России"</t>
  </si>
  <si>
    <t>ФГУП "НИИ командных приборов"</t>
  </si>
  <si>
    <t>ФКОУ ДПО Санкт-Петербургский ИПКР ФСИН России</t>
  </si>
  <si>
    <t>Филиал ФГБУ "ЦЖКУ" Минобороны России по ЗВО</t>
  </si>
  <si>
    <t>Услуги по горячему водоснабжению, Услуги по очистке сточных вод, Услуги по холодному водоснабжению, Услуги по водоотведению, Производство тепловой энергии, Услуги по передаче тепловой энергии</t>
  </si>
  <si>
    <t>Версия 2.0</t>
  </si>
  <si>
    <t xml:space="preserve"> Реестр организаций обновлен:19.04.2018 8:23:21</t>
  </si>
  <si>
    <t>Ф-11</t>
  </si>
  <si>
    <t>Утверждены приказом ФАС России от 14.07.2017 № 930/17</t>
  </si>
  <si>
    <t>ЕДИНЫЕ ФОРМЫ РАСКРЫТИЯ ИНФОРМАЦИИ 
ТЕПЛОСНАБЖАЮЩИМИ И ТЕПЛОСЕТЕВЫМИ ОРГАНИЗАЦИЯМИ</t>
  </si>
  <si>
    <t>При использовании регулируемой организацией нескольких централизованных систем теплоснабжения, в части сведений о резерве мощности таких систем форма заполняется в отношении каждой централизованной системы теплоснабжения</t>
  </si>
  <si>
    <t xml:space="preserve">Количество поданных заявок о подключении (технологическом присоединении) к системе теплоснабжения в течение квартала </t>
  </si>
  <si>
    <t xml:space="preserve">Количество исполненных заявок о подключении (технологическом присоединении) к системе теплоснабжения в течение квартала </t>
  </si>
  <si>
    <t xml:space="preserve">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(с указанием причин) в течение квартала </t>
  </si>
  <si>
    <t>Форма 11</t>
  </si>
  <si>
    <t>Удалить</t>
  </si>
  <si>
    <t>Основная система теплоснабжения</t>
  </si>
  <si>
    <t>P1R01</t>
  </si>
  <si>
    <t>196128, г. Санкт-Петербург, ул. Варшавская, д. 3, кор.2</t>
  </si>
  <si>
    <t>Фокин Георгий Анатольевич</t>
  </si>
  <si>
    <t>Генеральный директор</t>
  </si>
  <si>
    <t>MEmelin@spb.ltg.gazprom.ru</t>
  </si>
  <si>
    <t>Емелин Михаил Владимирович</t>
  </si>
  <si>
    <t>Ведущий инженер ПТО СЭЗС</t>
  </si>
  <si>
    <t>(812)4551200(доб.33484)</t>
  </si>
  <si>
    <t>Версия актуальна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</si>
</sst>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00"/>
    <numFmt numFmtId="175" formatCode="[&lt;=9999999]###\-####;\(###\)\ ###\-####"/>
    <numFmt numFmtId="176" formatCode="#,##0.0"/>
    <numFmt numFmtId="177" formatCode="0.0%"/>
    <numFmt numFmtId="178" formatCode="0.000"/>
    <numFmt numFmtId="179" formatCode="0.0%_);\(0.0%\)"/>
    <numFmt numFmtId="180" formatCode="#,##0_);[Red]\(#,##0\)"/>
    <numFmt numFmtId="181" formatCode="#,##0;\(#,##0\)"/>
    <numFmt numFmtId="182" formatCode="_-* #,##0.00\ _$_-;\-* #,##0.00\ _$_-;_-* &quot;-&quot;??\ _$_-;_-@_-"/>
    <numFmt numFmtId="183" formatCode="#.##0\.00"/>
    <numFmt numFmtId="184" formatCode="#\.00"/>
    <numFmt numFmtId="185" formatCode="\$#\.00"/>
    <numFmt numFmtId="186" formatCode="#\."/>
    <numFmt numFmtId="187" formatCode="General_)"/>
    <numFmt numFmtId="188" formatCode="_-* #,##0&quot;đ.&quot;_-;\-* #,##0&quot;đ.&quot;_-;_-* &quot;-&quot;&quot;đ.&quot;_-;_-@_-"/>
    <numFmt numFmtId="189" formatCode="_-* #,##0.00&quot;đ.&quot;_-;\-* #,##0.00&quot;đ.&quot;_-;_-* &quot;-&quot;??&quot;đ.&quot;_-;_-@_-"/>
    <numFmt numFmtId="190" formatCode="&quot;$&quot;#,##0_);[Red]\(&quot;$&quot;#,##0\)"/>
    <numFmt numFmtId="191" formatCode="\$#,##0\ ;\(\$#,##0\)"/>
    <numFmt numFmtId="192" formatCode="#,##0.000[$р.-419];\-#,##0.000[$р.-419]"/>
    <numFmt numFmtId="193" formatCode="_-* #,##0.0\ _$_-;\-* #,##0.0\ _$_-;_-* &quot;-&quot;??\ _$_-;_-@_-"/>
    <numFmt numFmtId="194" formatCode="_-* #,##0.00[$€-1]_-;\-* #,##0.00[$€-1]_-;_-* &quot;-&quot;??[$€-1]_-"/>
    <numFmt numFmtId="195" formatCode="0.0"/>
    <numFmt numFmtId="196" formatCode="#,##0.0_);\(#,##0.0\)"/>
    <numFmt numFmtId="197" formatCode="#,##0_ ;[Red]\-#,##0\ "/>
    <numFmt numFmtId="198" formatCode="#,##0_);[Blue]\(#,##0\)"/>
    <numFmt numFmtId="199" formatCode="_-* #,##0_-;\-* #,##0_-;_-* &quot;-&quot;_-;_-@_-"/>
    <numFmt numFmtId="200" formatCode="_-* #,##0.00_-;\-* #,##0.00_-;_-* &quot;-&quot;??_-;_-@_-"/>
    <numFmt numFmtId="201" formatCode="#,##0__\ \ \ \ "/>
    <numFmt numFmtId="202" formatCode="_-&quot;£&quot;* #,##0_-;\-&quot;£&quot;* #,##0_-;_-&quot;£&quot;* &quot;-&quot;_-;_-@_-"/>
    <numFmt numFmtId="203" formatCode="_-&quot;£&quot;* #,##0.00_-;\-&quot;£&quot;* #,##0.00_-;_-&quot;£&quot;* &quot;-&quot;??_-;_-@_-"/>
    <numFmt numFmtId="204" formatCode="#,##0.00&quot;т.р.&quot;;\-#,##0.00&quot;т.р.&quot;"/>
    <numFmt numFmtId="205" formatCode="#,##0.0;[Red]#,##0.0"/>
    <numFmt numFmtId="206" formatCode="_-* #,##0_đ_._-;\-* #,##0_đ_._-;_-* &quot;-&quot;_đ_._-;_-@_-"/>
    <numFmt numFmtId="207" formatCode="_-* #,##0.00_đ_._-;\-* #,##0.00_đ_._-;_-* &quot;-&quot;??_đ_._-;_-@_-"/>
    <numFmt numFmtId="208" formatCode="\(#,##0.0\)"/>
    <numFmt numFmtId="209" formatCode="#,##0\ &quot;?.&quot;;\-#,##0\ &quot;?.&quot;"/>
    <numFmt numFmtId="210" formatCode="#,##0______;;&quot;------------      &quot;"/>
    <numFmt numFmtId="211" formatCode="#,##0.000_ ;\-#,##0.000\ "/>
    <numFmt numFmtId="212" formatCode="#,##0.00_ ;[Red]\-#,##0.00\ "/>
    <numFmt numFmtId="213" formatCode="_-* #,##0\ _$_-;\-* #,##0\ _$_-;_-* &quot;-&quot;\ _$_-;_-@_-"/>
    <numFmt numFmtId="214" formatCode="#,##0.00_ ;\-#,##0.00\ "/>
    <numFmt numFmtId="215" formatCode="%#\.00"/>
    <numFmt numFmtId="216" formatCode="0.000000"/>
    <numFmt numFmtId="217" formatCode="_(* #,##0.00_);_(* \(#,##0.00\);_(* &quot;-&quot;??_);_(@_)"/>
  </numFmts>
  <fonts count="176">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b/>
      <sz val="9"/>
      <color indexed="55"/>
      <name val="Tahoma"/>
      <family val="2"/>
    </font>
    <font>
      <sz val="10"/>
      <name val="Arial"/>
      <family val="2"/>
    </font>
    <font>
      <sz val="9"/>
      <color indexed="17"/>
      <name val="Tahoma"/>
      <family val="2"/>
    </font>
    <font>
      <sz val="11"/>
      <color indexed="8"/>
      <name val="Tahoma"/>
      <family val="2"/>
    </font>
    <font>
      <b/>
      <sz val="9"/>
      <color indexed="8"/>
      <name val="Tahoma"/>
      <family val="2"/>
    </font>
    <font>
      <b/>
      <sz val="9"/>
      <color indexed="17"/>
      <name val="Tahoma"/>
      <family val="2"/>
    </font>
    <font>
      <b/>
      <sz val="9"/>
      <color indexed="23"/>
      <name val="Tahoma"/>
      <family val="2"/>
    </font>
    <font>
      <sz val="10"/>
      <color indexed="8"/>
      <name val="Verdana"/>
      <family val="2"/>
    </font>
    <font>
      <sz val="10"/>
      <color indexed="8"/>
      <name val="Tahoma"/>
      <family val="2"/>
    </font>
    <font>
      <sz val="11"/>
      <color indexed="8"/>
      <name val="Calibri"/>
      <family val="2"/>
    </font>
    <font>
      <sz val="11"/>
      <color indexed="63"/>
      <name val="Calibri"/>
      <family val="2"/>
    </font>
    <font>
      <b/>
      <sz val="10"/>
      <color indexed="8"/>
      <name val="Tahoma"/>
      <family val="2"/>
    </font>
    <font>
      <sz val="8"/>
      <name val="Tahoma"/>
      <family val="2"/>
    </font>
    <font>
      <b/>
      <sz val="18"/>
      <color indexed="56"/>
      <name val="Cambria"/>
      <family val="2"/>
    </font>
    <font>
      <sz val="10"/>
      <name val="Helv"/>
      <family val="0"/>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12"/>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8"/>
      <name val="Arial CYR"/>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1"/>
      <color indexed="8"/>
      <name val="Calibri"/>
      <family val="2"/>
    </font>
    <font>
      <b/>
      <sz val="8"/>
      <name val="Palatino"/>
      <family val="1"/>
    </font>
    <font>
      <u val="single"/>
      <sz val="8"/>
      <color indexed="8"/>
      <name val="Arial"/>
      <family val="2"/>
    </font>
    <font>
      <sz val="11"/>
      <color indexed="10"/>
      <name val="Calibri"/>
      <family val="2"/>
    </font>
    <font>
      <b/>
      <i/>
      <sz val="8"/>
      <name val="Helv"/>
      <family val="0"/>
    </font>
    <font>
      <b/>
      <u val="single"/>
      <sz val="11"/>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b/>
      <u val="single"/>
      <sz val="9"/>
      <color indexed="12"/>
      <name val="Tahoma"/>
      <family val="2"/>
    </font>
    <font>
      <u val="single"/>
      <sz val="9"/>
      <color indexed="12"/>
      <name val="Tahoma"/>
      <family val="2"/>
    </font>
    <font>
      <sz val="9"/>
      <color indexed="8"/>
      <name val="Times New Roman"/>
      <family val="1"/>
    </font>
    <font>
      <b/>
      <sz val="9"/>
      <color indexed="8"/>
      <name val="Times New Roman"/>
      <family val="1"/>
    </font>
    <font>
      <u val="single"/>
      <sz val="10"/>
      <color indexed="12"/>
      <name val="Times New Roman Cyr"/>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Times New Roman CYR"/>
      <family val="0"/>
    </font>
    <font>
      <sz val="9"/>
      <color indexed="62"/>
      <name val="Tahoma"/>
      <family val="2"/>
    </font>
    <font>
      <b/>
      <sz val="9"/>
      <color indexed="63"/>
      <name val="Tahoma"/>
      <family val="2"/>
    </font>
    <font>
      <b/>
      <sz val="9"/>
      <color indexed="5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sz val="9"/>
      <color indexed="60"/>
      <name val="Tahoma"/>
      <family val="2"/>
    </font>
    <font>
      <sz val="12"/>
      <color indexed="8"/>
      <name val="Times New Roman"/>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8"/>
      <color indexed="9"/>
      <name val="Tahoma"/>
      <family val="2"/>
    </font>
    <font>
      <b/>
      <u val="single"/>
      <sz val="9"/>
      <color indexed="23"/>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sz val="12"/>
      <color theme="1"/>
      <name val="Times New Roman"/>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b/>
      <u val="single"/>
      <sz val="9"/>
      <color rgb="FF0000FF"/>
      <name val="Tahoma"/>
      <family val="2"/>
    </font>
    <font>
      <sz val="9"/>
      <color rgb="FFFF0000"/>
      <name val="Tahoma"/>
      <family val="2"/>
    </font>
    <font>
      <sz val="9"/>
      <color rgb="FF006100"/>
      <name val="Tahoma"/>
      <family val="2"/>
    </font>
    <font>
      <sz val="9"/>
      <color rgb="FF000000"/>
      <name val="Tahoma"/>
      <family val="2"/>
    </font>
    <font>
      <b/>
      <u val="single"/>
      <sz val="9"/>
      <color theme="10"/>
      <name val="Tahoma"/>
      <family val="2"/>
    </font>
    <font>
      <sz val="8"/>
      <color theme="0"/>
      <name val="Tahoma"/>
      <family val="2"/>
    </font>
    <font>
      <b/>
      <sz val="9"/>
      <color theme="1" tint="0.49998000264167786"/>
      <name val="Tahoma"/>
      <family val="2"/>
    </font>
    <font>
      <b/>
      <u val="single"/>
      <sz val="9"/>
      <color theme="1" tint="0.49998000264167786"/>
      <name val="Tahoma"/>
      <family val="2"/>
    </font>
    <font>
      <b/>
      <sz val="10"/>
      <color theme="1"/>
      <name val="Tahoma"/>
      <family val="2"/>
    </font>
  </fonts>
  <fills count="8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lightUp">
        <fgColor theme="0" tint="-0.24993999302387238"/>
      </patternFill>
    </fill>
    <fill>
      <patternFill patternType="solid">
        <fgColor indexed="14"/>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tint="-0.1499900072813034"/>
        <bgColor indexed="64"/>
      </patternFill>
    </fill>
    <fill>
      <patternFill patternType="gray0625">
        <fgColor theme="0" tint="-0.24993999302387238"/>
      </patternFill>
    </fill>
    <fill>
      <patternFill patternType="solid">
        <fgColor theme="0" tint="-0.04997999966144562"/>
        <bgColor indexed="64"/>
      </patternFill>
    </fill>
  </fills>
  <borders count="109">
    <border>
      <left/>
      <right/>
      <top/>
      <bottom/>
      <diagonal/>
    </border>
    <border>
      <left style="thin"/>
      <right style="thin"/>
      <top>
        <color indexed="63"/>
      </top>
      <bottom>
        <color indexed="63"/>
      </bottom>
    </border>
    <border>
      <left>
        <color indexed="63"/>
      </left>
      <right>
        <color indexed="63"/>
      </right>
      <top style="thin"/>
      <bottom style="double"/>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dotted"/>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color indexed="63"/>
      </top>
      <bottom style="thin"/>
    </border>
    <border>
      <left>
        <color indexed="63"/>
      </left>
      <right style="thin"/>
      <top>
        <color indexed="63"/>
      </top>
      <bottom>
        <color indexed="63"/>
      </bottom>
    </border>
    <border>
      <left style="thin"/>
      <right style="double"/>
      <top style="thin"/>
      <bottom style="thin"/>
    </border>
    <border>
      <left>
        <color indexed="63"/>
      </left>
      <right>
        <color indexed="63"/>
      </right>
      <top style="medium">
        <color indexed="23"/>
      </top>
      <bottom style="medium">
        <color indexed="23"/>
      </bottom>
    </border>
    <border>
      <left style="thin">
        <color indexed="63"/>
      </left>
      <right style="thin">
        <color indexed="63"/>
      </right>
      <top style="thin"/>
      <bottom style="thin">
        <color indexed="63"/>
      </bottom>
    </border>
    <border>
      <left style="thin"/>
      <right>
        <color indexed="63"/>
      </right>
      <top>
        <color indexed="63"/>
      </top>
      <bottom>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style="medium"/>
      <right style="thin"/>
      <top style="medium"/>
      <bottom>
        <color indexed="63"/>
      </bottom>
    </border>
    <border>
      <left style="thin">
        <color indexed="13"/>
      </left>
      <right style="thin">
        <color indexed="13"/>
      </right>
      <top style="thin">
        <color indexed="13"/>
      </top>
      <bottom style="thin">
        <color indexed="13"/>
      </bottom>
    </border>
    <border>
      <left>
        <color indexed="63"/>
      </left>
      <right>
        <color indexed="63"/>
      </right>
      <top style="thin">
        <color theme="4"/>
      </top>
      <bottom style="double">
        <color theme="4"/>
      </bottom>
    </border>
    <border>
      <left/>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medium"/>
      <bottom style="thin"/>
    </border>
    <border>
      <left style="thin">
        <color indexed="23"/>
      </left>
      <right/>
      <top/>
      <bottom/>
    </border>
    <border>
      <left style="thin">
        <color indexed="23"/>
      </left>
      <right/>
      <top style="thin">
        <color indexed="23"/>
      </top>
      <bottom/>
    </border>
    <border>
      <left/>
      <right/>
      <top style="thin">
        <color indexed="23"/>
      </top>
      <bottom/>
    </border>
    <border>
      <left style="thin">
        <color indexed="23"/>
      </left>
      <right/>
      <top/>
      <bottom style="thin">
        <color indexed="23"/>
      </bottom>
    </border>
    <border>
      <left/>
      <right/>
      <top/>
      <bottom style="thin">
        <color indexed="23"/>
      </bottom>
    </border>
    <border>
      <left/>
      <right style="thin">
        <color indexed="23"/>
      </right>
      <top style="thin">
        <color indexed="23"/>
      </top>
      <bottom/>
    </border>
    <border>
      <left/>
      <right style="thin">
        <color indexed="23"/>
      </right>
      <top/>
      <bottom/>
    </border>
    <border>
      <left/>
      <right style="thin">
        <color indexed="23"/>
      </right>
      <top/>
      <bottom style="thin">
        <color indexed="2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color indexed="63"/>
      </bottom>
    </border>
    <border>
      <left>
        <color indexed="63"/>
      </left>
      <right>
        <color indexed="63"/>
      </right>
      <top style="medium"/>
      <bottom>
        <color indexed="63"/>
      </bottom>
    </border>
    <border>
      <left/>
      <right style="medium"/>
      <top style="medium"/>
      <bottom>
        <color indexed="63"/>
      </bottom>
    </border>
    <border>
      <left style="medium"/>
      <right/>
      <top/>
      <bottom/>
    </border>
    <border>
      <left/>
      <right style="medium"/>
      <top/>
      <bottom/>
    </border>
    <border>
      <left style="medium"/>
      <right/>
      <top>
        <color indexed="63"/>
      </top>
      <bottom style="medium"/>
    </border>
    <border>
      <left/>
      <right style="medium"/>
      <top>
        <color indexed="63"/>
      </top>
      <bottom style="medium"/>
    </border>
    <border>
      <left>
        <color indexed="63"/>
      </left>
      <right style="hair">
        <color indexed="23"/>
      </right>
      <top>
        <color indexed="63"/>
      </top>
      <bottom>
        <color indexed="63"/>
      </bottom>
    </border>
    <border>
      <left>
        <color indexed="63"/>
      </left>
      <right style="hair">
        <color indexed="23"/>
      </right>
      <top>
        <color indexed="63"/>
      </top>
      <bottom style="thin">
        <color indexed="23"/>
      </bottom>
    </border>
    <border>
      <left>
        <color indexed="63"/>
      </left>
      <right style="hair">
        <color indexed="23"/>
      </right>
      <top style="thin">
        <color indexed="23"/>
      </top>
      <bottom style="thin">
        <color indexed="23"/>
      </bottom>
    </border>
    <border>
      <left>
        <color indexed="63"/>
      </left>
      <right style="hair">
        <color indexed="23"/>
      </right>
      <top style="thin">
        <color indexed="23"/>
      </top>
      <bottom>
        <color indexed="63"/>
      </botto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color indexed="63"/>
      </left>
      <right style="thin">
        <color theme="0" tint="-0.24993999302387238"/>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right>
        <color indexed="63"/>
      </right>
      <top style="medium"/>
      <bottom style="medium"/>
    </border>
    <border>
      <left style="thin">
        <color theme="0" tint="-0.24993999302387238"/>
      </left>
      <right style="medium"/>
      <top>
        <color indexed="63"/>
      </top>
      <bottom>
        <color indexed="63"/>
      </bottom>
    </border>
    <border>
      <left>
        <color indexed="63"/>
      </left>
      <right style="thin"/>
      <top>
        <color indexed="63"/>
      </top>
      <bottom style="thin"/>
    </border>
    <border>
      <left style="medium"/>
      <right style="thin">
        <color theme="0" tint="-0.24993999302387238"/>
      </right>
      <top>
        <color indexed="63"/>
      </top>
      <bottom>
        <color indexed="63"/>
      </bottom>
    </border>
    <border>
      <left style="medium"/>
      <right>
        <color indexed="63"/>
      </right>
      <top style="thin"/>
      <bottom>
        <color indexed="63"/>
      </bottom>
    </border>
    <border>
      <left/>
      <right/>
      <top style="thin"/>
      <bottom style="thin"/>
    </border>
    <border>
      <left>
        <color indexed="63"/>
      </left>
      <right>
        <color indexed="63"/>
      </right>
      <top style="thin"/>
      <bottom>
        <color indexed="63"/>
      </bottom>
    </border>
    <border>
      <left>
        <color indexed="63"/>
      </left>
      <right style="medium"/>
      <top style="thin"/>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style="medium"/>
      <right style="medium"/>
      <top>
        <color indexed="63"/>
      </top>
      <bottom>
        <color indexed="63"/>
      </bottom>
    </border>
    <border>
      <left style="medium"/>
      <right style="medium"/>
      <top>
        <color indexed="63"/>
      </top>
      <bottom style="medium"/>
    </border>
    <border>
      <left/>
      <right/>
      <top style="medium"/>
      <bottom style="medium"/>
    </border>
    <border>
      <left style="thin"/>
      <right style="thin"/>
      <top>
        <color indexed="63"/>
      </top>
      <bottom style="thin"/>
    </border>
    <border>
      <left style="thin"/>
      <right>
        <color indexed="63"/>
      </right>
      <top>
        <color indexed="63"/>
      </top>
      <bottom style="thin"/>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style="hair">
        <color indexed="23"/>
      </left>
      <right style="hair">
        <color indexed="23"/>
      </right>
      <top style="thin">
        <color indexed="23"/>
      </top>
      <bottom style="thin">
        <color indexed="23"/>
      </bottom>
    </border>
    <border>
      <left style="hair">
        <color indexed="23"/>
      </left>
      <right>
        <color indexed="63"/>
      </right>
      <top style="thin">
        <color indexed="23"/>
      </top>
      <bottom style="thin">
        <color indexed="23"/>
      </bottom>
    </border>
    <border>
      <left style="hair">
        <color indexed="23"/>
      </left>
      <right style="hair">
        <color indexed="23"/>
      </right>
      <top style="thin">
        <color indexed="23"/>
      </top>
      <bottom>
        <color indexed="63"/>
      </bottom>
    </border>
    <border>
      <left style="hair">
        <color indexed="23"/>
      </left>
      <right>
        <color indexed="63"/>
      </right>
      <top style="thin">
        <color indexed="23"/>
      </top>
      <bottom>
        <color indexed="6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hair">
        <color theme="1" tint="0.49998000264167786"/>
      </left>
      <right>
        <color indexed="63"/>
      </right>
      <top style="thin">
        <color theme="1" tint="0.49998000264167786"/>
      </top>
      <bottom style="thin">
        <color theme="1" tint="0.49998000264167786"/>
      </bottom>
    </border>
    <border>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indexed="23"/>
      </left>
      <right>
        <color indexed="63"/>
      </right>
      <top>
        <color indexed="63"/>
      </top>
      <bottom>
        <color indexed="63"/>
      </bottom>
    </border>
    <border>
      <left style="medium"/>
      <right/>
      <top style="medium"/>
      <bottom style="medium"/>
    </border>
    <border>
      <left/>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style="thin"/>
    </border>
    <border>
      <left>
        <color indexed="63"/>
      </left>
      <right>
        <color indexed="63"/>
      </right>
      <top style="medium"/>
      <bottom style="thin">
        <color indexed="2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30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lignment/>
      <protection/>
    </xf>
    <xf numFmtId="194" fontId="23" fillId="0" borderId="0">
      <alignment/>
      <protection/>
    </xf>
    <xf numFmtId="0" fontId="23" fillId="0" borderId="0">
      <alignment/>
      <protection/>
    </xf>
    <xf numFmtId="0" fontId="10" fillId="0" borderId="0">
      <alignment/>
      <protection/>
    </xf>
    <xf numFmtId="177" fontId="24" fillId="0" borderId="0">
      <alignment vertical="top"/>
      <protection/>
    </xf>
    <xf numFmtId="177" fontId="25" fillId="0" borderId="0">
      <alignment vertical="top"/>
      <protection/>
    </xf>
    <xf numFmtId="179" fontId="25" fillId="2" borderId="0">
      <alignment vertical="top"/>
      <protection/>
    </xf>
    <xf numFmtId="177" fontId="25" fillId="3" borderId="0">
      <alignment vertical="top"/>
      <protection/>
    </xf>
    <xf numFmtId="40" fontId="26" fillId="0" borderId="0" applyFont="0" applyFill="0" applyBorder="0" applyAlignment="0" applyProtection="0"/>
    <xf numFmtId="0" fontId="27" fillId="0" borderId="0">
      <alignment/>
      <protection/>
    </xf>
    <xf numFmtId="0" fontId="23" fillId="0" borderId="0">
      <alignment/>
      <protection/>
    </xf>
    <xf numFmtId="180"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180"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180"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180"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180"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180"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181" fontId="10" fillId="4" borderId="1">
      <alignment wrapText="1"/>
      <protection locked="0"/>
    </xf>
    <xf numFmtId="181" fontId="10" fillId="4" borderId="1">
      <alignment wrapText="1"/>
      <protection locked="0"/>
    </xf>
    <xf numFmtId="181" fontId="10" fillId="4" borderId="1">
      <alignment wrapText="1"/>
      <protection locked="0"/>
    </xf>
    <xf numFmtId="0" fontId="23" fillId="0" borderId="0">
      <alignment/>
      <protection/>
    </xf>
    <xf numFmtId="0" fontId="23" fillId="0" borderId="0">
      <alignment/>
      <protection/>
    </xf>
    <xf numFmtId="194" fontId="23" fillId="0" borderId="0">
      <alignment/>
      <protection/>
    </xf>
    <xf numFmtId="0" fontId="23" fillId="0" borderId="0">
      <alignment/>
      <protection/>
    </xf>
    <xf numFmtId="194" fontId="23" fillId="0" borderId="0">
      <alignment/>
      <protection/>
    </xf>
    <xf numFmtId="0" fontId="23" fillId="0" borderId="0">
      <alignment/>
      <protection/>
    </xf>
    <xf numFmtId="194" fontId="23" fillId="0" borderId="0">
      <alignment/>
      <protection/>
    </xf>
    <xf numFmtId="0" fontId="23" fillId="0" borderId="0">
      <alignment/>
      <protection/>
    </xf>
    <xf numFmtId="194" fontId="23" fillId="0" borderId="0">
      <alignment/>
      <protection/>
    </xf>
    <xf numFmtId="0" fontId="2" fillId="0" borderId="0">
      <alignment/>
      <protection/>
    </xf>
    <xf numFmtId="0" fontId="23" fillId="0" borderId="0">
      <alignment/>
      <protection/>
    </xf>
    <xf numFmtId="194" fontId="23" fillId="0" borderId="0">
      <alignment/>
      <protection/>
    </xf>
    <xf numFmtId="0" fontId="23" fillId="0" borderId="0">
      <alignment/>
      <protection/>
    </xf>
    <xf numFmtId="180"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180"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180"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0" fontId="23" fillId="0" borderId="0">
      <alignment/>
      <protection/>
    </xf>
    <xf numFmtId="194" fontId="23" fillId="0" borderId="0">
      <alignment/>
      <protection/>
    </xf>
    <xf numFmtId="0" fontId="23" fillId="0" borderId="0">
      <alignment/>
      <protection/>
    </xf>
    <xf numFmtId="194" fontId="23" fillId="0" borderId="0">
      <alignment/>
      <protection/>
    </xf>
    <xf numFmtId="0" fontId="23" fillId="0" borderId="0">
      <alignment/>
      <protection/>
    </xf>
    <xf numFmtId="194" fontId="23" fillId="0" borderId="0">
      <alignment/>
      <protection/>
    </xf>
    <xf numFmtId="0" fontId="23" fillId="0" borderId="0">
      <alignment/>
      <protection/>
    </xf>
    <xf numFmtId="194" fontId="23" fillId="0" borderId="0">
      <alignment/>
      <protection/>
    </xf>
    <xf numFmtId="180"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180"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180"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0" fontId="23" fillId="0" borderId="0">
      <alignment/>
      <protection/>
    </xf>
    <xf numFmtId="194" fontId="23" fillId="0" borderId="0">
      <alignment/>
      <protection/>
    </xf>
    <xf numFmtId="0" fontId="23" fillId="0" borderId="0">
      <alignment/>
      <protection/>
    </xf>
    <xf numFmtId="0" fontId="23" fillId="0" borderId="0">
      <alignment/>
      <protection/>
    </xf>
    <xf numFmtId="194" fontId="23" fillId="0" borderId="0">
      <alignment/>
      <protection/>
    </xf>
    <xf numFmtId="0" fontId="23" fillId="0" borderId="0">
      <alignment/>
      <protection/>
    </xf>
    <xf numFmtId="194" fontId="23" fillId="0" borderId="0">
      <alignment/>
      <protection/>
    </xf>
    <xf numFmtId="180"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180"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180"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180"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180"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180"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38" fontId="24" fillId="0" borderId="0">
      <alignment vertical="top"/>
      <protection/>
    </xf>
    <xf numFmtId="0" fontId="23" fillId="0" borderId="0">
      <alignment/>
      <protection/>
    </xf>
    <xf numFmtId="0" fontId="23" fillId="0" borderId="0">
      <alignment/>
      <protection/>
    </xf>
    <xf numFmtId="194" fontId="23" fillId="0" borderId="0">
      <alignment/>
      <protection/>
    </xf>
    <xf numFmtId="0" fontId="23" fillId="0" borderId="0">
      <alignment/>
      <protection/>
    </xf>
    <xf numFmtId="0" fontId="23" fillId="0" borderId="0">
      <alignment/>
      <protection/>
    </xf>
    <xf numFmtId="194" fontId="23" fillId="0" borderId="0">
      <alignment/>
      <protection/>
    </xf>
    <xf numFmtId="0" fontId="23" fillId="0" borderId="0">
      <alignment/>
      <protection/>
    </xf>
    <xf numFmtId="194" fontId="23" fillId="0" borderId="0">
      <alignment/>
      <protection/>
    </xf>
    <xf numFmtId="0" fontId="23" fillId="0" borderId="0">
      <alignment/>
      <protection/>
    </xf>
    <xf numFmtId="194" fontId="23" fillId="0" borderId="0">
      <alignment/>
      <protection/>
    </xf>
    <xf numFmtId="0" fontId="23" fillId="0" borderId="0">
      <alignment/>
      <protection/>
    </xf>
    <xf numFmtId="194" fontId="23" fillId="0" borderId="0">
      <alignment/>
      <protection/>
    </xf>
    <xf numFmtId="0" fontId="23" fillId="0" borderId="0">
      <alignment/>
      <protection/>
    </xf>
    <xf numFmtId="194" fontId="23" fillId="0" borderId="0">
      <alignment/>
      <protection/>
    </xf>
    <xf numFmtId="0" fontId="2" fillId="0" borderId="0">
      <alignment/>
      <protection/>
    </xf>
    <xf numFmtId="0" fontId="23" fillId="0" borderId="0">
      <alignment/>
      <protection/>
    </xf>
    <xf numFmtId="194" fontId="23" fillId="0" borderId="0">
      <alignment/>
      <protection/>
    </xf>
    <xf numFmtId="182" fontId="2" fillId="0" borderId="0" applyFont="0" applyFill="0" applyBorder="0" applyAlignment="0" applyProtection="0"/>
    <xf numFmtId="183" fontId="28" fillId="0" borderId="0">
      <alignment/>
      <protection locked="0"/>
    </xf>
    <xf numFmtId="183" fontId="28" fillId="0" borderId="0">
      <alignment/>
      <protection locked="0"/>
    </xf>
    <xf numFmtId="183" fontId="28" fillId="0" borderId="0">
      <alignment/>
      <protection locked="0"/>
    </xf>
    <xf numFmtId="184" fontId="28" fillId="0" borderId="0">
      <alignment/>
      <protection locked="0"/>
    </xf>
    <xf numFmtId="184" fontId="28" fillId="0" borderId="0">
      <alignment/>
      <protection locked="0"/>
    </xf>
    <xf numFmtId="184" fontId="28" fillId="0" borderId="0">
      <alignment/>
      <protection locked="0"/>
    </xf>
    <xf numFmtId="183" fontId="28" fillId="0" borderId="0">
      <alignment/>
      <protection locked="0"/>
    </xf>
    <xf numFmtId="183" fontId="28" fillId="0" borderId="0">
      <alignment/>
      <protection locked="0"/>
    </xf>
    <xf numFmtId="184" fontId="28" fillId="0" borderId="0">
      <alignment/>
      <protection locked="0"/>
    </xf>
    <xf numFmtId="184" fontId="28" fillId="0" borderId="0">
      <alignment/>
      <protection locked="0"/>
    </xf>
    <xf numFmtId="185" fontId="28" fillId="0" borderId="0">
      <alignment/>
      <protection locked="0"/>
    </xf>
    <xf numFmtId="185" fontId="28" fillId="0" borderId="0">
      <alignment/>
      <protection locked="0"/>
    </xf>
    <xf numFmtId="186" fontId="28" fillId="0" borderId="2">
      <alignment/>
      <protection locked="0"/>
    </xf>
    <xf numFmtId="186" fontId="28" fillId="0" borderId="2">
      <alignment/>
      <protection locked="0"/>
    </xf>
    <xf numFmtId="186" fontId="28" fillId="0" borderId="2">
      <alignment/>
      <protection locked="0"/>
    </xf>
    <xf numFmtId="186" fontId="28" fillId="0" borderId="2">
      <alignment/>
      <protection locked="0"/>
    </xf>
    <xf numFmtId="186" fontId="29" fillId="0" borderId="0">
      <alignment/>
      <protection locked="0"/>
    </xf>
    <xf numFmtId="186" fontId="29" fillId="0" borderId="0">
      <alignment/>
      <protection locked="0"/>
    </xf>
    <xf numFmtId="186" fontId="29" fillId="0" borderId="0">
      <alignment/>
      <protection locked="0"/>
    </xf>
    <xf numFmtId="186" fontId="29" fillId="0" borderId="0">
      <alignment/>
      <protection locked="0"/>
    </xf>
    <xf numFmtId="186" fontId="28" fillId="0" borderId="2">
      <alignment/>
      <protection locked="0"/>
    </xf>
    <xf numFmtId="186" fontId="28" fillId="0" borderId="2">
      <alignment/>
      <protection locked="0"/>
    </xf>
    <xf numFmtId="0" fontId="30" fillId="5" borderId="0">
      <alignment/>
      <protection/>
    </xf>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0" fillId="11" borderId="0" applyNumberFormat="0" applyBorder="0" applyAlignment="0" applyProtection="0"/>
    <xf numFmtId="0" fontId="18" fillId="6"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0" fillId="13"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0" fillId="14" borderId="0" applyNumberFormat="0" applyBorder="0" applyAlignment="0" applyProtection="0"/>
    <xf numFmtId="0" fontId="18" fillId="3"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15"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0" fillId="16"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0" fillId="1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0" fillId="18"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0" fillId="23" borderId="0" applyNumberFormat="0" applyBorder="0" applyAlignment="0" applyProtection="0"/>
    <xf numFmtId="0" fontId="18" fillId="19"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0" fillId="2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0" fillId="25" borderId="0" applyNumberFormat="0" applyBorder="0" applyAlignment="0" applyProtection="0"/>
    <xf numFmtId="0" fontId="18" fillId="21"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4"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0" fillId="26" borderId="0" applyNumberFormat="0" applyBorder="0" applyAlignment="0" applyProtection="0"/>
    <xf numFmtId="0" fontId="18" fillId="8"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2"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0" fillId="27"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0" fillId="28" borderId="0" applyNumberFormat="0" applyBorder="0" applyAlignment="0" applyProtection="0"/>
    <xf numFmtId="0" fontId="18" fillId="22"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0"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31" fillId="2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149" fillId="33"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31"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149" fillId="34"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149" fillId="35"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4"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149" fillId="36"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2"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149" fillId="3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149" fillId="38"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10"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42" borderId="0" applyNumberFormat="0" applyBorder="0" applyAlignment="0" applyProtection="0"/>
    <xf numFmtId="0" fontId="32" fillId="0" borderId="0" applyNumberFormat="0" applyFill="0" applyBorder="0" applyAlignment="0" applyProtection="0"/>
    <xf numFmtId="0" fontId="2" fillId="0" borderId="0">
      <alignment/>
      <protection/>
    </xf>
    <xf numFmtId="187" fontId="2" fillId="0" borderId="3">
      <alignment/>
      <protection locked="0"/>
    </xf>
    <xf numFmtId="188" fontId="2" fillId="0" borderId="0" applyFont="0" applyFill="0" applyBorder="0" applyAlignment="0" applyProtection="0"/>
    <xf numFmtId="189" fontId="2" fillId="0" borderId="0" applyFont="0" applyFill="0" applyBorder="0" applyAlignment="0" applyProtection="0"/>
    <xf numFmtId="0" fontId="33" fillId="7" borderId="0" applyNumberFormat="0" applyBorder="0" applyAlignment="0" applyProtection="0"/>
    <xf numFmtId="10" fontId="34" fillId="0" borderId="0" applyNumberFormat="0" applyFill="0" applyBorder="0" applyAlignment="0">
      <protection/>
    </xf>
    <xf numFmtId="0" fontId="35" fillId="0" borderId="0">
      <alignment/>
      <protection/>
    </xf>
    <xf numFmtId="0" fontId="36" fillId="2" borderId="4" applyNumberFormat="0" applyAlignment="0" applyProtection="0"/>
    <xf numFmtId="0" fontId="37" fillId="43" borderId="5" applyNumberFormat="0" applyAlignment="0" applyProtection="0"/>
    <xf numFmtId="0" fontId="38" fillId="0" borderId="6">
      <alignment horizontal="left" vertical="center"/>
      <protection/>
    </xf>
    <xf numFmtId="169" fontId="10"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71" fontId="10" fillId="0" borderId="0" applyFont="0" applyFill="0" applyBorder="0" applyAlignment="0" applyProtection="0"/>
    <xf numFmtId="3" fontId="40" fillId="0" borderId="0" applyFont="0" applyFill="0" applyBorder="0" applyAlignment="0" applyProtection="0"/>
    <xf numFmtId="187" fontId="41" fillId="9" borderId="3">
      <alignment/>
      <protection/>
    </xf>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190" fontId="30"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70" fontId="2" fillId="0" borderId="0" applyFont="0" applyFill="0" applyBorder="0" applyAlignment="0" applyProtection="0"/>
    <xf numFmtId="191" fontId="40" fillId="0" borderId="0" applyFont="0" applyFill="0" applyBorder="0" applyAlignment="0" applyProtection="0"/>
    <xf numFmtId="0" fontId="39" fillId="0" borderId="0" applyFill="0" applyBorder="0" applyProtection="0">
      <alignment vertical="center"/>
    </xf>
    <xf numFmtId="0" fontId="40" fillId="0" borderId="0" applyFont="0" applyFill="0" applyBorder="0" applyAlignment="0" applyProtection="0"/>
    <xf numFmtId="0" fontId="39" fillId="0" borderId="0" applyFont="0" applyFill="0" applyBorder="0" applyAlignment="0" applyProtection="0"/>
    <xf numFmtId="14" fontId="42" fillId="0" borderId="0">
      <alignment vertical="top"/>
      <protection/>
    </xf>
    <xf numFmtId="192" fontId="2" fillId="0" borderId="0" applyFont="0" applyFill="0" applyBorder="0" applyAlignment="0" applyProtection="0"/>
    <xf numFmtId="193" fontId="2" fillId="0" borderId="0" applyFont="0" applyFill="0" applyBorder="0" applyAlignment="0" applyProtection="0"/>
    <xf numFmtId="0" fontId="39" fillId="0" borderId="7" applyNumberFormat="0" applyFont="0" applyFill="0" applyAlignment="0" applyProtection="0"/>
    <xf numFmtId="0" fontId="43" fillId="0" borderId="0" applyNumberFormat="0" applyFill="0" applyBorder="0" applyAlignment="0" applyProtection="0"/>
    <xf numFmtId="180" fontId="44" fillId="0" borderId="0">
      <alignment vertical="top"/>
      <protection/>
    </xf>
    <xf numFmtId="38" fontId="44" fillId="0" borderId="0">
      <alignment vertical="top"/>
      <protection/>
    </xf>
    <xf numFmtId="38" fontId="44" fillId="0" borderId="0">
      <alignment vertical="top"/>
      <protection/>
    </xf>
    <xf numFmtId="194" fontId="42" fillId="0" borderId="0" applyFont="0" applyFill="0" applyBorder="0" applyAlignment="0" applyProtection="0"/>
    <xf numFmtId="194" fontId="35" fillId="0" borderId="0" applyFont="0" applyFill="0" applyBorder="0" applyAlignment="0" applyProtection="0"/>
    <xf numFmtId="194" fontId="42" fillId="0" borderId="0" applyFont="0" applyFill="0" applyBorder="0" applyAlignment="0" applyProtection="0"/>
    <xf numFmtId="37" fontId="10" fillId="0" borderId="0">
      <alignment/>
      <protection/>
    </xf>
    <xf numFmtId="0" fontId="45" fillId="0" borderId="0" applyNumberFormat="0" applyFill="0" applyBorder="0" applyAlignment="0" applyProtection="0"/>
    <xf numFmtId="195" fontId="46" fillId="0" borderId="0" applyFill="0" applyBorder="0" applyAlignment="0" applyProtection="0"/>
    <xf numFmtId="195" fontId="24" fillId="0" borderId="0" applyFill="0" applyBorder="0" applyAlignment="0" applyProtection="0"/>
    <xf numFmtId="195" fontId="47" fillId="0" borderId="0" applyFill="0" applyBorder="0" applyAlignment="0" applyProtection="0"/>
    <xf numFmtId="195" fontId="48" fillId="0" borderId="0" applyFill="0" applyBorder="0" applyAlignment="0" applyProtection="0"/>
    <xf numFmtId="195" fontId="49" fillId="0" borderId="0" applyFill="0" applyBorder="0" applyAlignment="0" applyProtection="0"/>
    <xf numFmtId="195" fontId="50" fillId="0" borderId="0" applyFill="0" applyBorder="0" applyAlignment="0" applyProtection="0"/>
    <xf numFmtId="195" fontId="51" fillId="0" borderId="0" applyFill="0" applyBorder="0" applyAlignment="0" applyProtection="0"/>
    <xf numFmtId="2" fontId="40" fillId="0" borderId="0" applyFont="0" applyFill="0" applyBorder="0" applyAlignment="0" applyProtection="0"/>
    <xf numFmtId="0" fontId="52" fillId="0" borderId="0">
      <alignment vertical="center"/>
      <protection/>
    </xf>
    <xf numFmtId="0" fontId="53" fillId="0" borderId="0" applyNumberFormat="0" applyFill="0" applyBorder="0" applyAlignment="0" applyProtection="0"/>
    <xf numFmtId="0" fontId="54" fillId="0" borderId="0" applyFill="0" applyBorder="0" applyProtection="0">
      <alignment horizontal="left"/>
    </xf>
    <xf numFmtId="0" fontId="55" fillId="3" borderId="0" applyNumberFormat="0" applyBorder="0" applyAlignment="0" applyProtection="0"/>
    <xf numFmtId="177" fontId="10" fillId="3" borderId="6" applyNumberFormat="0" applyFont="0" applyBorder="0" applyAlignment="0" applyProtection="0"/>
    <xf numFmtId="0" fontId="39" fillId="0" borderId="0" applyFont="0" applyFill="0" applyBorder="0" applyAlignment="0" applyProtection="0"/>
    <xf numFmtId="196" fontId="56" fillId="3" borderId="0" applyNumberFormat="0" applyFont="0" applyAlignment="0">
      <protection/>
    </xf>
    <xf numFmtId="0" fontId="57" fillId="0" borderId="0" applyProtection="0">
      <alignment horizontal="right"/>
    </xf>
    <xf numFmtId="0" fontId="58" fillId="0" borderId="0">
      <alignment vertical="top"/>
      <protection/>
    </xf>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2" fontId="62" fillId="44" borderId="0" applyAlignment="0">
      <protection locked="0"/>
    </xf>
    <xf numFmtId="180" fontId="63" fillId="0" borderId="0">
      <alignment vertical="top"/>
      <protection/>
    </xf>
    <xf numFmtId="38" fontId="63" fillId="0" borderId="0">
      <alignment vertical="top"/>
      <protection/>
    </xf>
    <xf numFmtId="38" fontId="63" fillId="0" borderId="0">
      <alignment vertical="top"/>
      <protection/>
    </xf>
    <xf numFmtId="0" fontId="64" fillId="0" borderId="0" applyNumberFormat="0" applyFill="0" applyBorder="0" applyAlignment="0" applyProtection="0"/>
    <xf numFmtId="187" fontId="52" fillId="0" borderId="0">
      <alignment/>
      <protection/>
    </xf>
    <xf numFmtId="0" fontId="10" fillId="0" borderId="0">
      <alignment/>
      <protection/>
    </xf>
    <xf numFmtId="0" fontId="65" fillId="0" borderId="0" applyNumberFormat="0" applyFill="0" applyBorder="0" applyAlignment="0" applyProtection="0"/>
    <xf numFmtId="197" fontId="66" fillId="0" borderId="6">
      <alignment horizontal="center" vertical="center" wrapText="1"/>
      <protection/>
    </xf>
    <xf numFmtId="0" fontId="67" fillId="10" borderId="4" applyNumberFormat="0" applyAlignment="0" applyProtection="0"/>
    <xf numFmtId="0" fontId="68" fillId="0" borderId="0" applyFill="0" applyBorder="0" applyProtection="0">
      <alignment vertical="center"/>
    </xf>
    <xf numFmtId="0" fontId="68" fillId="0" borderId="0" applyFill="0" applyBorder="0" applyProtection="0">
      <alignment vertical="center"/>
    </xf>
    <xf numFmtId="0" fontId="68" fillId="0" borderId="0" applyFill="0" applyBorder="0" applyProtection="0">
      <alignment vertical="center"/>
    </xf>
    <xf numFmtId="0" fontId="68" fillId="0" borderId="0" applyFill="0" applyBorder="0" applyProtection="0">
      <alignment vertical="center"/>
    </xf>
    <xf numFmtId="180" fontId="25" fillId="0" borderId="0">
      <alignment vertical="top"/>
      <protection/>
    </xf>
    <xf numFmtId="180" fontId="25" fillId="2" borderId="0">
      <alignment vertical="top"/>
      <protection/>
    </xf>
    <xf numFmtId="38" fontId="25" fillId="2" borderId="0">
      <alignment vertical="top"/>
      <protection/>
    </xf>
    <xf numFmtId="38" fontId="25" fillId="2" borderId="0">
      <alignment vertical="top"/>
      <protection/>
    </xf>
    <xf numFmtId="38" fontId="25" fillId="0" borderId="0">
      <alignment vertical="top"/>
      <protection/>
    </xf>
    <xf numFmtId="180" fontId="25" fillId="0" borderId="0">
      <alignment vertical="top"/>
      <protection/>
    </xf>
    <xf numFmtId="198" fontId="25" fillId="3" borderId="0">
      <alignment vertical="top"/>
      <protection/>
    </xf>
    <xf numFmtId="38" fontId="25" fillId="0" borderId="0">
      <alignment vertical="top"/>
      <protection/>
    </xf>
    <xf numFmtId="0" fontId="69" fillId="0" borderId="11" applyNumberFormat="0" applyFill="0" applyAlignment="0" applyProtection="0"/>
    <xf numFmtId="199" fontId="70" fillId="0" borderId="0" applyFont="0" applyFill="0" applyBorder="0" applyAlignment="0" applyProtection="0"/>
    <xf numFmtId="200" fontId="70" fillId="0" borderId="0" applyFont="0" applyFill="0" applyBorder="0" applyAlignment="0" applyProtection="0"/>
    <xf numFmtId="199" fontId="70" fillId="0" borderId="0" applyFont="0" applyFill="0" applyBorder="0" applyAlignment="0" applyProtection="0"/>
    <xf numFmtId="200" fontId="70" fillId="0" borderId="0" applyFont="0" applyFill="0" applyBorder="0" applyAlignment="0" applyProtection="0"/>
    <xf numFmtId="201" fontId="71" fillId="0" borderId="6">
      <alignment horizontal="right"/>
      <protection locked="0"/>
    </xf>
    <xf numFmtId="202" fontId="70" fillId="0" borderId="0" applyFont="0" applyFill="0" applyBorder="0" applyAlignment="0" applyProtection="0"/>
    <xf numFmtId="203" fontId="70" fillId="0" borderId="0" applyFont="0" applyFill="0" applyBorder="0" applyAlignment="0" applyProtection="0"/>
    <xf numFmtId="202" fontId="70" fillId="0" borderId="0" applyFont="0" applyFill="0" applyBorder="0" applyAlignment="0" applyProtection="0"/>
    <xf numFmtId="203" fontId="70" fillId="0" borderId="0" applyFont="0" applyFill="0" applyBorder="0" applyAlignment="0" applyProtection="0"/>
    <xf numFmtId="0" fontId="39" fillId="0" borderId="0" applyFont="0" applyFill="0" applyBorder="0" applyAlignment="0" applyProtection="0"/>
    <xf numFmtId="0" fontId="39" fillId="0" borderId="0" applyFill="0" applyBorder="0" applyProtection="0">
      <alignment vertical="center"/>
    </xf>
    <xf numFmtId="0" fontId="39" fillId="0" borderId="0" applyFont="0" applyFill="0" applyBorder="0" applyAlignment="0" applyProtection="0"/>
    <xf numFmtId="3" fontId="2" fillId="0" borderId="12" applyFont="0" applyBorder="0">
      <alignment horizontal="center" vertical="center"/>
      <protection/>
    </xf>
    <xf numFmtId="0" fontId="72" fillId="4" borderId="0" applyNumberFormat="0" applyBorder="0" applyAlignment="0" applyProtection="0"/>
    <xf numFmtId="0" fontId="30" fillId="0" borderId="13">
      <alignment/>
      <protection/>
    </xf>
    <xf numFmtId="0" fontId="73" fillId="0" borderId="0" applyNumberFormat="0" applyFill="0" applyBorder="0" applyAlignment="0" applyProtection="0"/>
    <xf numFmtId="204" fontId="2" fillId="0" borderId="0">
      <alignment/>
      <protection/>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lignment horizontal="right"/>
      <protection/>
    </xf>
    <xf numFmtId="0" fontId="2" fillId="0" borderId="0">
      <alignment/>
      <protection/>
    </xf>
    <xf numFmtId="0" fontId="75" fillId="0" borderId="0">
      <alignment/>
      <protection/>
    </xf>
    <xf numFmtId="0" fontId="39" fillId="0" borderId="0" applyFill="0" applyBorder="0" applyProtection="0">
      <alignment vertical="center"/>
    </xf>
    <xf numFmtId="0" fontId="76" fillId="0" borderId="0">
      <alignment/>
      <protection/>
    </xf>
    <xf numFmtId="0" fontId="10" fillId="0" borderId="0">
      <alignment/>
      <protection/>
    </xf>
    <xf numFmtId="0" fontId="23" fillId="0" borderId="0">
      <alignment/>
      <protection/>
    </xf>
    <xf numFmtId="0" fontId="5" fillId="15" borderId="14" applyNumberFormat="0" applyFont="0" applyAlignment="0" applyProtection="0"/>
    <xf numFmtId="0" fontId="18" fillId="15" borderId="14" applyNumberFormat="0" applyFont="0" applyAlignment="0" applyProtection="0"/>
    <xf numFmtId="205" fontId="2" fillId="0" borderId="0" applyFont="0" applyAlignment="0">
      <protection/>
    </xf>
    <xf numFmtId="206" fontId="2" fillId="0" borderId="0" applyFont="0" applyFill="0" applyBorder="0" applyAlignment="0" applyProtection="0"/>
    <xf numFmtId="207" fontId="2" fillId="0" borderId="0" applyFont="0" applyFill="0" applyBorder="0" applyAlignment="0" applyProtection="0"/>
    <xf numFmtId="0" fontId="10" fillId="0" borderId="0">
      <alignment/>
      <protection/>
    </xf>
    <xf numFmtId="208" fontId="10" fillId="0" borderId="0" applyFont="0" applyFill="0" applyBorder="0" applyAlignment="0" applyProtection="0"/>
    <xf numFmtId="209" fontId="10" fillId="0" borderId="0" applyFont="0" applyFill="0" applyBorder="0" applyAlignment="0" applyProtection="0"/>
    <xf numFmtId="0" fontId="77" fillId="2" borderId="15" applyNumberFormat="0" applyAlignment="0" applyProtection="0"/>
    <xf numFmtId="1" fontId="78" fillId="0" borderId="0" applyProtection="0">
      <alignment horizontal="right" vertical="center"/>
    </xf>
    <xf numFmtId="49" fontId="79" fillId="0" borderId="16" applyFill="0" applyProtection="0">
      <alignment vertical="center"/>
    </xf>
    <xf numFmtId="9" fontId="10" fillId="0" borderId="0" applyFont="0" applyFill="0" applyBorder="0" applyAlignment="0" applyProtection="0"/>
    <xf numFmtId="0" fontId="39" fillId="0" borderId="0" applyFill="0" applyBorder="0" applyProtection="0">
      <alignment vertical="center"/>
    </xf>
    <xf numFmtId="37" fontId="80" fillId="4" borderId="17">
      <alignment/>
      <protection/>
    </xf>
    <xf numFmtId="37" fontId="80" fillId="4" borderId="17">
      <alignment/>
      <protection/>
    </xf>
    <xf numFmtId="0" fontId="75" fillId="0" borderId="0" applyNumberFormat="0">
      <alignment horizontal="left"/>
      <protection/>
    </xf>
    <xf numFmtId="210" fontId="81" fillId="0" borderId="18" applyBorder="0">
      <alignment horizontal="right"/>
      <protection locked="0"/>
    </xf>
    <xf numFmtId="49" fontId="82" fillId="0" borderId="6" applyNumberFormat="0">
      <alignment horizontal="left" vertical="center"/>
      <protection/>
    </xf>
    <xf numFmtId="0" fontId="126" fillId="0" borderId="0">
      <alignment horizontal="left" vertical="center"/>
      <protection/>
    </xf>
    <xf numFmtId="0" fontId="127" fillId="0" borderId="0">
      <alignment horizontal="center" vertical="center"/>
      <protection/>
    </xf>
    <xf numFmtId="0" fontId="126" fillId="0" borderId="0">
      <alignment horizontal="right" vertical="center"/>
      <protection/>
    </xf>
    <xf numFmtId="0" fontId="126" fillId="0" borderId="0">
      <alignment horizontal="center" vertical="center"/>
      <protection/>
    </xf>
    <xf numFmtId="0" fontId="83" fillId="0" borderId="19">
      <alignment vertical="center"/>
      <protection/>
    </xf>
    <xf numFmtId="4" fontId="84" fillId="4" borderId="15" applyNumberFormat="0" applyProtection="0">
      <alignment vertical="center"/>
    </xf>
    <xf numFmtId="4" fontId="85" fillId="4" borderId="15" applyNumberFormat="0" applyProtection="0">
      <alignment vertical="center"/>
    </xf>
    <xf numFmtId="4" fontId="84" fillId="4" borderId="15" applyNumberFormat="0" applyProtection="0">
      <alignment horizontal="left" vertical="center" indent="1"/>
    </xf>
    <xf numFmtId="4" fontId="84" fillId="4" borderId="15" applyNumberFormat="0" applyProtection="0">
      <alignment horizontal="left" vertical="center" indent="1"/>
    </xf>
    <xf numFmtId="0" fontId="10" fillId="6" borderId="15" applyNumberFormat="0" applyProtection="0">
      <alignment horizontal="left" vertical="center" indent="1"/>
    </xf>
    <xf numFmtId="4" fontId="84" fillId="7" borderId="15" applyNumberFormat="0" applyProtection="0">
      <alignment horizontal="right" vertical="center"/>
    </xf>
    <xf numFmtId="4" fontId="84" fillId="20" borderId="15" applyNumberFormat="0" applyProtection="0">
      <alignment horizontal="right" vertical="center"/>
    </xf>
    <xf numFmtId="4" fontId="84" fillId="40" borderId="15" applyNumberFormat="0" applyProtection="0">
      <alignment horizontal="right" vertical="center"/>
    </xf>
    <xf numFmtId="4" fontId="84" fillId="22" borderId="15" applyNumberFormat="0" applyProtection="0">
      <alignment horizontal="right" vertical="center"/>
    </xf>
    <xf numFmtId="4" fontId="84" fillId="32" borderId="15" applyNumberFormat="0" applyProtection="0">
      <alignment horizontal="right" vertical="center"/>
    </xf>
    <xf numFmtId="4" fontId="84" fillId="42" borderId="15" applyNumberFormat="0" applyProtection="0">
      <alignment horizontal="right" vertical="center"/>
    </xf>
    <xf numFmtId="4" fontId="84" fillId="41" borderId="15" applyNumberFormat="0" applyProtection="0">
      <alignment horizontal="right" vertical="center"/>
    </xf>
    <xf numFmtId="4" fontId="84" fillId="45" borderId="15" applyNumberFormat="0" applyProtection="0">
      <alignment horizontal="right" vertical="center"/>
    </xf>
    <xf numFmtId="4" fontId="84" fillId="21" borderId="15" applyNumberFormat="0" applyProtection="0">
      <alignment horizontal="right" vertical="center"/>
    </xf>
    <xf numFmtId="4" fontId="86" fillId="46" borderId="15" applyNumberFormat="0" applyProtection="0">
      <alignment horizontal="left" vertical="center" indent="1"/>
    </xf>
    <xf numFmtId="4" fontId="84" fillId="47" borderId="20" applyNumberFormat="0" applyProtection="0">
      <alignment horizontal="left" vertical="center" indent="1"/>
    </xf>
    <xf numFmtId="4" fontId="87" fillId="48" borderId="0" applyNumberFormat="0" applyProtection="0">
      <alignment horizontal="left" vertical="center" indent="1"/>
    </xf>
    <xf numFmtId="0" fontId="10" fillId="6" borderId="15" applyNumberFormat="0" applyProtection="0">
      <alignment horizontal="left" vertical="center" indent="1"/>
    </xf>
    <xf numFmtId="4" fontId="84" fillId="47" borderId="15" applyNumberFormat="0" applyProtection="0">
      <alignment horizontal="left" vertical="center" indent="1"/>
    </xf>
    <xf numFmtId="4" fontId="84" fillId="49" borderId="15" applyNumberFormat="0" applyProtection="0">
      <alignment horizontal="left" vertical="center" indent="1"/>
    </xf>
    <xf numFmtId="0" fontId="10" fillId="49" borderId="15" applyNumberFormat="0" applyProtection="0">
      <alignment horizontal="left" vertical="center" indent="1"/>
    </xf>
    <xf numFmtId="0" fontId="10" fillId="49" borderId="15" applyNumberFormat="0" applyProtection="0">
      <alignment horizontal="left" vertical="center" indent="1"/>
    </xf>
    <xf numFmtId="0" fontId="10" fillId="43" borderId="15" applyNumberFormat="0" applyProtection="0">
      <alignment horizontal="left" vertical="center" indent="1"/>
    </xf>
    <xf numFmtId="0" fontId="10" fillId="43" borderId="15" applyNumberFormat="0" applyProtection="0">
      <alignment horizontal="left" vertical="center" indent="1"/>
    </xf>
    <xf numFmtId="0" fontId="10" fillId="2" borderId="15" applyNumberFormat="0" applyProtection="0">
      <alignment horizontal="left" vertical="center" indent="1"/>
    </xf>
    <xf numFmtId="0" fontId="10" fillId="2" borderId="15" applyNumberFormat="0" applyProtection="0">
      <alignment horizontal="left" vertical="center" indent="1"/>
    </xf>
    <xf numFmtId="0" fontId="10" fillId="6" borderId="15" applyNumberFormat="0" applyProtection="0">
      <alignment horizontal="left" vertical="center" indent="1"/>
    </xf>
    <xf numFmtId="0" fontId="10" fillId="6" borderId="15" applyNumberFormat="0" applyProtection="0">
      <alignment horizontal="left" vertical="center" indent="1"/>
    </xf>
    <xf numFmtId="0" fontId="2" fillId="0" borderId="0">
      <alignment/>
      <protection/>
    </xf>
    <xf numFmtId="0" fontId="2" fillId="0" borderId="0">
      <alignment/>
      <protection/>
    </xf>
    <xf numFmtId="0" fontId="2" fillId="0" borderId="0">
      <alignment/>
      <protection/>
    </xf>
    <xf numFmtId="0" fontId="2" fillId="0" borderId="0">
      <alignment/>
      <protection/>
    </xf>
    <xf numFmtId="4" fontId="84" fillId="15" borderId="15" applyNumberFormat="0" applyProtection="0">
      <alignment vertical="center"/>
    </xf>
    <xf numFmtId="4" fontId="85" fillId="15" borderId="15" applyNumberFormat="0" applyProtection="0">
      <alignment vertical="center"/>
    </xf>
    <xf numFmtId="4" fontId="84" fillId="15" borderId="15" applyNumberFormat="0" applyProtection="0">
      <alignment horizontal="left" vertical="center" indent="1"/>
    </xf>
    <xf numFmtId="4" fontId="84" fillId="15" borderId="15" applyNumberFormat="0" applyProtection="0">
      <alignment horizontal="left" vertical="center" indent="1"/>
    </xf>
    <xf numFmtId="4" fontId="84" fillId="47" borderId="15" applyNumberFormat="0" applyProtection="0">
      <alignment horizontal="right" vertical="center"/>
    </xf>
    <xf numFmtId="4" fontId="85" fillId="47" borderId="15" applyNumberFormat="0" applyProtection="0">
      <alignment horizontal="right" vertical="center"/>
    </xf>
    <xf numFmtId="0" fontId="10" fillId="6" borderId="15" applyNumberFormat="0" applyProtection="0">
      <alignment horizontal="left" vertical="center" indent="1"/>
    </xf>
    <xf numFmtId="0" fontId="10" fillId="6" borderId="15" applyNumberFormat="0" applyProtection="0">
      <alignment horizontal="left" vertical="center" indent="1"/>
    </xf>
    <xf numFmtId="0" fontId="88" fillId="0" borderId="0">
      <alignment/>
      <protection/>
    </xf>
    <xf numFmtId="4" fontId="89" fillId="47" borderId="15" applyNumberFormat="0" applyProtection="0">
      <alignment horizontal="right" vertical="center"/>
    </xf>
    <xf numFmtId="0" fontId="90" fillId="0" borderId="0">
      <alignment horizontal="left" vertical="center" wrapText="1"/>
      <protection/>
    </xf>
    <xf numFmtId="0" fontId="10" fillId="0" borderId="0">
      <alignment/>
      <protection/>
    </xf>
    <xf numFmtId="0" fontId="23" fillId="0" borderId="0">
      <alignment/>
      <protection/>
    </xf>
    <xf numFmtId="0" fontId="91" fillId="0" borderId="0" applyBorder="0" applyProtection="0">
      <alignment vertical="center"/>
    </xf>
    <xf numFmtId="0" fontId="91" fillId="0" borderId="16" applyBorder="0" applyProtection="0">
      <alignment horizontal="right" vertical="center"/>
    </xf>
    <xf numFmtId="0" fontId="92" fillId="50" borderId="0" applyBorder="0" applyProtection="0">
      <alignment horizontal="centerContinuous" vertical="center"/>
    </xf>
    <xf numFmtId="0" fontId="92" fillId="51" borderId="16" applyBorder="0" applyProtection="0">
      <alignment horizontal="centerContinuous" vertical="center"/>
    </xf>
    <xf numFmtId="0" fontId="93" fillId="0" borderId="0">
      <alignment/>
      <protection/>
    </xf>
    <xf numFmtId="180" fontId="94" fillId="52" borderId="0">
      <alignment horizontal="right" vertical="top"/>
      <protection/>
    </xf>
    <xf numFmtId="38" fontId="94" fillId="52" borderId="0">
      <alignment horizontal="right" vertical="top"/>
      <protection/>
    </xf>
    <xf numFmtId="38" fontId="94" fillId="52" borderId="0">
      <alignment horizontal="right" vertical="top"/>
      <protection/>
    </xf>
    <xf numFmtId="0" fontId="76" fillId="0" borderId="0">
      <alignment/>
      <protection/>
    </xf>
    <xf numFmtId="0" fontId="95" fillId="0" borderId="0" applyFill="0" applyBorder="0" applyProtection="0">
      <alignment horizontal="left"/>
    </xf>
    <xf numFmtId="0" fontId="54" fillId="0" borderId="21" applyFill="0" applyBorder="0" applyProtection="0">
      <alignment horizontal="left" vertical="top"/>
    </xf>
    <xf numFmtId="0" fontId="96" fillId="0" borderId="0">
      <alignment horizontal="centerContinuous"/>
      <protection/>
    </xf>
    <xf numFmtId="0" fontId="97" fillId="0" borderId="21" applyFill="0" applyBorder="0" applyProtection="0">
      <alignment/>
    </xf>
    <xf numFmtId="0" fontId="97" fillId="0" borderId="0">
      <alignment/>
      <protection/>
    </xf>
    <xf numFmtId="0" fontId="98" fillId="0" borderId="0" applyFill="0" applyBorder="0" applyProtection="0">
      <alignment/>
    </xf>
    <xf numFmtId="0" fontId="99" fillId="0" borderId="0">
      <alignment/>
      <protection/>
    </xf>
    <xf numFmtId="0" fontId="22" fillId="0" borderId="0" applyNumberFormat="0" applyFill="0" applyBorder="0" applyAlignment="0" applyProtection="0"/>
    <xf numFmtId="0" fontId="100" fillId="0" borderId="22" applyNumberFormat="0" applyFill="0" applyAlignment="0" applyProtection="0"/>
    <xf numFmtId="0" fontId="100" fillId="0" borderId="22" applyNumberFormat="0" applyFill="0" applyAlignment="0" applyProtection="0"/>
    <xf numFmtId="0" fontId="101" fillId="0" borderId="7" applyFill="0" applyBorder="0" applyProtection="0">
      <alignment vertical="center"/>
    </xf>
    <xf numFmtId="0" fontId="102" fillId="0" borderId="0">
      <alignment horizontal="fill"/>
      <protection/>
    </xf>
    <xf numFmtId="0" fontId="10" fillId="0" borderId="0">
      <alignment/>
      <protection/>
    </xf>
    <xf numFmtId="0" fontId="103" fillId="0" borderId="0" applyNumberFormat="0" applyFill="0" applyBorder="0" applyAlignment="0" applyProtection="0"/>
    <xf numFmtId="0" fontId="104" fillId="0" borderId="16" applyBorder="0" applyProtection="0">
      <alignment horizontal="right"/>
    </xf>
    <xf numFmtId="0" fontId="149" fillId="53"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1"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49" fillId="5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49" fillId="55"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49" fillId="56"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48"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149" fillId="5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149" fillId="5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87" fontId="2" fillId="0" borderId="3">
      <alignment/>
      <protection locked="0"/>
    </xf>
    <xf numFmtId="0" fontId="2" fillId="0" borderId="3">
      <alignment/>
      <protection locked="0"/>
    </xf>
    <xf numFmtId="0" fontId="2" fillId="0" borderId="3">
      <alignment/>
      <protection locked="0"/>
    </xf>
    <xf numFmtId="187" fontId="2" fillId="0" borderId="3">
      <alignment/>
      <protection locked="0"/>
    </xf>
    <xf numFmtId="0" fontId="150" fillId="59" borderId="23"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0" fontId="67" fillId="10" borderId="4" applyNumberFormat="0" applyAlignment="0" applyProtection="0"/>
    <xf numFmtId="3" fontId="63" fillId="0" borderId="0">
      <alignment horizontal="center" vertical="center" textRotation="90" wrapText="1"/>
      <protection/>
    </xf>
    <xf numFmtId="211" fontId="2" fillId="0" borderId="6">
      <alignment vertical="top" wrapText="1"/>
      <protection/>
    </xf>
    <xf numFmtId="0" fontId="151" fillId="60" borderId="24" applyNumberFormat="0" applyAlignment="0" applyProtection="0"/>
    <xf numFmtId="0" fontId="77" fillId="12" borderId="15" applyNumberFormat="0" applyAlignment="0" applyProtection="0"/>
    <xf numFmtId="0" fontId="77" fillId="12" borderId="15" applyNumberFormat="0" applyAlignment="0" applyProtection="0"/>
    <xf numFmtId="0" fontId="77" fillId="12" borderId="15" applyNumberFormat="0" applyAlignment="0" applyProtection="0"/>
    <xf numFmtId="0" fontId="77" fillId="12" borderId="15" applyNumberFormat="0" applyAlignment="0" applyProtection="0"/>
    <xf numFmtId="0" fontId="77" fillId="12" borderId="15" applyNumberFormat="0" applyAlignment="0" applyProtection="0"/>
    <xf numFmtId="0" fontId="77" fillId="12" borderId="15" applyNumberFormat="0" applyAlignment="0" applyProtection="0"/>
    <xf numFmtId="0" fontId="77" fillId="12" borderId="15" applyNumberFormat="0" applyAlignment="0" applyProtection="0"/>
    <xf numFmtId="0" fontId="77" fillId="12" borderId="15" applyNumberFormat="0" applyAlignment="0" applyProtection="0"/>
    <xf numFmtId="0" fontId="77" fillId="12" borderId="15" applyNumberFormat="0" applyAlignment="0" applyProtection="0"/>
    <xf numFmtId="0" fontId="77" fillId="12" borderId="15" applyNumberFormat="0" applyAlignment="0" applyProtection="0"/>
    <xf numFmtId="0" fontId="77" fillId="2" borderId="15" applyNumberFormat="0" applyAlignment="0" applyProtection="0"/>
    <xf numFmtId="0" fontId="77" fillId="2" borderId="15" applyNumberFormat="0" applyAlignment="0" applyProtection="0"/>
    <xf numFmtId="0" fontId="77" fillId="2" borderId="15" applyNumberFormat="0" applyAlignment="0" applyProtection="0"/>
    <xf numFmtId="0" fontId="77" fillId="12" borderId="15" applyNumberFormat="0" applyAlignment="0" applyProtection="0"/>
    <xf numFmtId="0" fontId="77" fillId="2" borderId="15" applyNumberFormat="0" applyAlignment="0" applyProtection="0"/>
    <xf numFmtId="0" fontId="77" fillId="2" borderId="15" applyNumberFormat="0" applyAlignment="0" applyProtection="0"/>
    <xf numFmtId="0" fontId="77" fillId="2" borderId="15" applyNumberFormat="0" applyAlignment="0" applyProtection="0"/>
    <xf numFmtId="0" fontId="77" fillId="2" borderId="15" applyNumberFormat="0" applyAlignment="0" applyProtection="0"/>
    <xf numFmtId="0" fontId="77" fillId="2" borderId="15" applyNumberFormat="0" applyAlignment="0" applyProtection="0"/>
    <xf numFmtId="0" fontId="77" fillId="2" borderId="15" applyNumberFormat="0" applyAlignment="0" applyProtection="0"/>
    <xf numFmtId="0" fontId="77" fillId="2" borderId="15" applyNumberFormat="0" applyAlignment="0" applyProtection="0"/>
    <xf numFmtId="0" fontId="77" fillId="2" borderId="15" applyNumberFormat="0" applyAlignment="0" applyProtection="0"/>
    <xf numFmtId="0" fontId="77" fillId="2" borderId="15" applyNumberFormat="0" applyAlignment="0" applyProtection="0"/>
    <xf numFmtId="0" fontId="77" fillId="2" borderId="15" applyNumberFormat="0" applyAlignment="0" applyProtection="0"/>
    <xf numFmtId="0" fontId="77" fillId="2" borderId="15" applyNumberFormat="0" applyAlignment="0" applyProtection="0"/>
    <xf numFmtId="0" fontId="77" fillId="2" borderId="15" applyNumberFormat="0" applyAlignment="0" applyProtection="0"/>
    <xf numFmtId="0" fontId="77" fillId="2" borderId="15" applyNumberFormat="0" applyAlignment="0" applyProtection="0"/>
    <xf numFmtId="0" fontId="77" fillId="2" borderId="15" applyNumberFormat="0" applyAlignment="0" applyProtection="0"/>
    <xf numFmtId="0" fontId="77" fillId="2" borderId="15" applyNumberFormat="0" applyAlignment="0" applyProtection="0"/>
    <xf numFmtId="0" fontId="77" fillId="2" borderId="15" applyNumberFormat="0" applyAlignment="0" applyProtection="0"/>
    <xf numFmtId="0" fontId="77" fillId="2" borderId="15" applyNumberFormat="0" applyAlignment="0" applyProtection="0"/>
    <xf numFmtId="0" fontId="77" fillId="2" borderId="15" applyNumberFormat="0" applyAlignment="0" applyProtection="0"/>
    <xf numFmtId="0" fontId="77" fillId="2" borderId="15" applyNumberFormat="0" applyAlignment="0" applyProtection="0"/>
    <xf numFmtId="0" fontId="77" fillId="2" borderId="15" applyNumberFormat="0" applyAlignment="0" applyProtection="0"/>
    <xf numFmtId="0" fontId="77" fillId="2" borderId="15" applyNumberFormat="0" applyAlignment="0" applyProtection="0"/>
    <xf numFmtId="0" fontId="152" fillId="60" borderId="23" applyNumberFormat="0" applyAlignment="0" applyProtection="0"/>
    <xf numFmtId="0" fontId="36" fillId="12" borderId="4" applyNumberFormat="0" applyAlignment="0" applyProtection="0"/>
    <xf numFmtId="0" fontId="36" fillId="12" borderId="4" applyNumberFormat="0" applyAlignment="0" applyProtection="0"/>
    <xf numFmtId="0" fontId="36" fillId="12" borderId="4" applyNumberFormat="0" applyAlignment="0" applyProtection="0"/>
    <xf numFmtId="0" fontId="36" fillId="12" borderId="4" applyNumberFormat="0" applyAlignment="0" applyProtection="0"/>
    <xf numFmtId="0" fontId="36" fillId="12" borderId="4" applyNumberFormat="0" applyAlignment="0" applyProtection="0"/>
    <xf numFmtId="0" fontId="36" fillId="12" borderId="4" applyNumberFormat="0" applyAlignment="0" applyProtection="0"/>
    <xf numFmtId="0" fontId="36" fillId="12" borderId="4" applyNumberFormat="0" applyAlignment="0" applyProtection="0"/>
    <xf numFmtId="0" fontId="36" fillId="12" borderId="4" applyNumberFormat="0" applyAlignment="0" applyProtection="0"/>
    <xf numFmtId="0" fontId="36" fillId="12" borderId="4" applyNumberFormat="0" applyAlignment="0" applyProtection="0"/>
    <xf numFmtId="0" fontId="36" fillId="1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1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153"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05" fillId="0" borderId="0" applyNumberFormat="0" applyFill="0" applyBorder="0" applyAlignment="0" applyProtection="0"/>
    <xf numFmtId="0" fontId="128"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8" fillId="0" borderId="0" applyNumberFormat="0" applyFill="0" applyBorder="0" applyAlignment="0" applyProtection="0"/>
    <xf numFmtId="0" fontId="125" fillId="0" borderId="0" applyNumberFormat="0" applyFill="0" applyBorder="0" applyAlignment="0" applyProtection="0"/>
    <xf numFmtId="0" fontId="6" fillId="12" borderId="25" applyNumberFormat="0" applyFont="0" applyFill="0" applyAlignment="0" applyProtection="0"/>
    <xf numFmtId="212" fontId="106" fillId="0" borderId="6">
      <alignment vertical="top" wrapText="1"/>
      <protection/>
    </xf>
    <xf numFmtId="4" fontId="107" fillId="0" borderId="6">
      <alignment horizontal="left" vertical="center"/>
      <protection/>
    </xf>
    <xf numFmtId="4" fontId="107" fillId="0" borderId="6">
      <alignment/>
      <protection/>
    </xf>
    <xf numFmtId="4" fontId="107" fillId="61" borderId="6">
      <alignment/>
      <protection/>
    </xf>
    <xf numFmtId="4" fontId="107" fillId="62" borderId="6">
      <alignment/>
      <protection/>
    </xf>
    <xf numFmtId="4" fontId="108" fillId="63" borderId="6">
      <alignment/>
      <protection/>
    </xf>
    <xf numFmtId="4" fontId="109" fillId="2" borderId="6">
      <alignment/>
      <protection/>
    </xf>
    <xf numFmtId="4" fontId="110" fillId="0" borderId="6">
      <alignment horizontal="center" wrapText="1"/>
      <protection/>
    </xf>
    <xf numFmtId="212" fontId="107" fillId="0" borderId="6">
      <alignment/>
      <protection/>
    </xf>
    <xf numFmtId="212" fontId="106" fillId="0" borderId="6">
      <alignment horizontal="center" vertical="center" wrapText="1"/>
      <protection/>
    </xf>
    <xf numFmtId="212" fontId="106" fillId="0" borderId="6">
      <alignment vertical="top" wrapText="1"/>
      <protection/>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5" fillId="21" borderId="25" applyNumberFormat="0" applyFont="0" applyAlignment="0" applyProtection="0"/>
    <xf numFmtId="0" fontId="111" fillId="0" borderId="0" applyBorder="0">
      <alignment horizontal="center" vertical="center" wrapText="1"/>
      <protection/>
    </xf>
    <xf numFmtId="0" fontId="154" fillId="0" borderId="26" applyNumberFormat="0" applyFill="0" applyAlignment="0" applyProtection="0"/>
    <xf numFmtId="0" fontId="129" fillId="0" borderId="27" applyNumberFormat="0" applyFill="0" applyAlignment="0" applyProtection="0"/>
    <xf numFmtId="0" fontId="129" fillId="0" borderId="27" applyNumberFormat="0" applyFill="0" applyAlignment="0" applyProtection="0"/>
    <xf numFmtId="0" fontId="129" fillId="0" borderId="27" applyNumberFormat="0" applyFill="0" applyAlignment="0" applyProtection="0"/>
    <xf numFmtId="0" fontId="129" fillId="0" borderId="27" applyNumberFormat="0" applyFill="0" applyAlignment="0" applyProtection="0"/>
    <xf numFmtId="0" fontId="129" fillId="0" borderId="27" applyNumberFormat="0" applyFill="0" applyAlignment="0" applyProtection="0"/>
    <xf numFmtId="0" fontId="129" fillId="0" borderId="27" applyNumberFormat="0" applyFill="0" applyAlignment="0" applyProtection="0"/>
    <xf numFmtId="0" fontId="129" fillId="0" borderId="27" applyNumberFormat="0" applyFill="0" applyAlignment="0" applyProtection="0"/>
    <xf numFmtId="0" fontId="129" fillId="0" borderId="27" applyNumberFormat="0" applyFill="0" applyAlignment="0" applyProtection="0"/>
    <xf numFmtId="0" fontId="129" fillId="0" borderId="27" applyNumberFormat="0" applyFill="0" applyAlignment="0" applyProtection="0"/>
    <xf numFmtId="0" fontId="129" fillId="0" borderId="27"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129" fillId="0" borderId="27"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155" fillId="0" borderId="28" applyNumberFormat="0" applyFill="0" applyAlignment="0" applyProtection="0"/>
    <xf numFmtId="0" fontId="130" fillId="0" borderId="9" applyNumberFormat="0" applyFill="0" applyAlignment="0" applyProtection="0"/>
    <xf numFmtId="0" fontId="130" fillId="0" borderId="9" applyNumberFormat="0" applyFill="0" applyAlignment="0" applyProtection="0"/>
    <xf numFmtId="0" fontId="130" fillId="0" borderId="9" applyNumberFormat="0" applyFill="0" applyAlignment="0" applyProtection="0"/>
    <xf numFmtId="0" fontId="130" fillId="0" borderId="9" applyNumberFormat="0" applyFill="0" applyAlignment="0" applyProtection="0"/>
    <xf numFmtId="0" fontId="130" fillId="0" borderId="9" applyNumberFormat="0" applyFill="0" applyAlignment="0" applyProtection="0"/>
    <xf numFmtId="0" fontId="130" fillId="0" borderId="9" applyNumberFormat="0" applyFill="0" applyAlignment="0" applyProtection="0"/>
    <xf numFmtId="0" fontId="130" fillId="0" borderId="9" applyNumberFormat="0" applyFill="0" applyAlignment="0" applyProtection="0"/>
    <xf numFmtId="0" fontId="130" fillId="0" borderId="9" applyNumberFormat="0" applyFill="0" applyAlignment="0" applyProtection="0"/>
    <xf numFmtId="0" fontId="130" fillId="0" borderId="9" applyNumberFormat="0" applyFill="0" applyAlignment="0" applyProtection="0"/>
    <xf numFmtId="0" fontId="13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13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156" fillId="0" borderId="29" applyNumberFormat="0" applyFill="0" applyAlignment="0" applyProtection="0"/>
    <xf numFmtId="0" fontId="131" fillId="0" borderId="30" applyNumberFormat="0" applyFill="0" applyAlignment="0" applyProtection="0"/>
    <xf numFmtId="0" fontId="131" fillId="0" borderId="30" applyNumberFormat="0" applyFill="0" applyAlignment="0" applyProtection="0"/>
    <xf numFmtId="0" fontId="131" fillId="0" borderId="30" applyNumberFormat="0" applyFill="0" applyAlignment="0" applyProtection="0"/>
    <xf numFmtId="0" fontId="131" fillId="0" borderId="30" applyNumberFormat="0" applyFill="0" applyAlignment="0" applyProtection="0"/>
    <xf numFmtId="0" fontId="131" fillId="0" borderId="30" applyNumberFormat="0" applyFill="0" applyAlignment="0" applyProtection="0"/>
    <xf numFmtId="0" fontId="131" fillId="0" borderId="30" applyNumberFormat="0" applyFill="0" applyAlignment="0" applyProtection="0"/>
    <xf numFmtId="0" fontId="131" fillId="0" borderId="30" applyNumberFormat="0" applyFill="0" applyAlignment="0" applyProtection="0"/>
    <xf numFmtId="0" fontId="131" fillId="0" borderId="30" applyNumberFormat="0" applyFill="0" applyAlignment="0" applyProtection="0"/>
    <xf numFmtId="0" fontId="131" fillId="0" borderId="30" applyNumberFormat="0" applyFill="0" applyAlignment="0" applyProtection="0"/>
    <xf numFmtId="0" fontId="131" fillId="0" borderId="3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131" fillId="0" borderId="3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156"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3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1" fillId="0" borderId="0" applyBorder="0">
      <alignment horizontal="center" vertical="center" wrapText="1"/>
      <protection/>
    </xf>
    <xf numFmtId="0" fontId="112" fillId="0" borderId="0" applyNumberFormat="0" applyFill="0" applyBorder="0" applyAlignment="0" applyProtection="0"/>
    <xf numFmtId="0" fontId="113" fillId="0" borderId="0" applyNumberFormat="0" applyFill="0" applyBorder="0" applyAlignment="0" applyProtection="0"/>
    <xf numFmtId="0" fontId="6" fillId="0" borderId="31" applyBorder="0">
      <alignment horizontal="center" vertical="center" wrapText="1"/>
      <protection/>
    </xf>
    <xf numFmtId="0" fontId="6" fillId="0" borderId="31" applyBorder="0">
      <alignment horizontal="center" vertical="center" wrapText="1"/>
      <protection/>
    </xf>
    <xf numFmtId="187" fontId="41" fillId="9" borderId="3">
      <alignment/>
      <protection/>
    </xf>
    <xf numFmtId="0" fontId="41" fillId="9" borderId="3">
      <alignment/>
      <protection/>
    </xf>
    <xf numFmtId="0" fontId="41" fillId="9" borderId="3">
      <alignment/>
      <protection/>
    </xf>
    <xf numFmtId="187" fontId="41" fillId="9" borderId="3">
      <alignment/>
      <protection/>
    </xf>
    <xf numFmtId="4" fontId="5" fillId="4" borderId="6" applyBorder="0">
      <alignment horizontal="right"/>
      <protection/>
    </xf>
    <xf numFmtId="4" fontId="1" fillId="12" borderId="32">
      <alignment horizontal="right" vertical="center"/>
      <protection locked="0"/>
    </xf>
    <xf numFmtId="49" fontId="114" fillId="0" borderId="0" applyBorder="0">
      <alignment vertical="center"/>
      <protection/>
    </xf>
    <xf numFmtId="0" fontId="157" fillId="0" borderId="33" applyNumberFormat="0" applyFill="0" applyAlignment="0" applyProtection="0"/>
    <xf numFmtId="0" fontId="100" fillId="0" borderId="34" applyNumberFormat="0" applyFill="0" applyAlignment="0" applyProtection="0"/>
    <xf numFmtId="0" fontId="100" fillId="0" borderId="34" applyNumberFormat="0" applyFill="0" applyAlignment="0" applyProtection="0"/>
    <xf numFmtId="0" fontId="100" fillId="0" borderId="34" applyNumberFormat="0" applyFill="0" applyAlignment="0" applyProtection="0"/>
    <xf numFmtId="0" fontId="100" fillId="0" borderId="34" applyNumberFormat="0" applyFill="0" applyAlignment="0" applyProtection="0"/>
    <xf numFmtId="0" fontId="100" fillId="0" borderId="34" applyNumberFormat="0" applyFill="0" applyAlignment="0" applyProtection="0"/>
    <xf numFmtId="0" fontId="100" fillId="0" borderId="34" applyNumberFormat="0" applyFill="0" applyAlignment="0" applyProtection="0"/>
    <xf numFmtId="0" fontId="100" fillId="0" borderId="34" applyNumberFormat="0" applyFill="0" applyAlignment="0" applyProtection="0"/>
    <xf numFmtId="0" fontId="100" fillId="0" borderId="34" applyNumberFormat="0" applyFill="0" applyAlignment="0" applyProtection="0"/>
    <xf numFmtId="0" fontId="100" fillId="0" borderId="34" applyNumberFormat="0" applyFill="0" applyAlignment="0" applyProtection="0"/>
    <xf numFmtId="0" fontId="100" fillId="0" borderId="34"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34"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3" fontId="41" fillId="0" borderId="6" applyBorder="0">
      <alignment vertical="center"/>
      <protection/>
    </xf>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158" fillId="64" borderId="3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37" fillId="43" borderId="5" applyNumberFormat="0" applyAlignment="0" applyProtection="0"/>
    <xf numFmtId="0" fontId="2" fillId="0" borderId="0">
      <alignment wrapText="1"/>
      <protection/>
    </xf>
    <xf numFmtId="0" fontId="113" fillId="0" borderId="0">
      <alignment horizontal="center" vertical="top" wrapText="1"/>
      <protection/>
    </xf>
    <xf numFmtId="0" fontId="115" fillId="0" borderId="0">
      <alignment horizontal="centerContinuous" vertical="center" wrapText="1"/>
      <protection/>
    </xf>
    <xf numFmtId="0" fontId="115" fillId="0" borderId="0">
      <alignment horizontal="centerContinuous" vertical="center" wrapText="1"/>
      <protection/>
    </xf>
    <xf numFmtId="194" fontId="113" fillId="0" borderId="0">
      <alignment horizontal="center" vertical="top"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0" fontId="73" fillId="3" borderId="0" applyFill="0">
      <alignment wrapText="1"/>
      <protection/>
    </xf>
    <xf numFmtId="174" fontId="108" fillId="3" borderId="6">
      <alignment wrapText="1"/>
      <protection/>
    </xf>
    <xf numFmtId="0" fontId="159"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3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6" fontId="116" fillId="0" borderId="0">
      <alignment/>
      <protection/>
    </xf>
    <xf numFmtId="0" fontId="160" fillId="6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49" fontId="63" fillId="0" borderId="6">
      <alignment horizontal="right" vertical="top" wrapText="1"/>
      <protection/>
    </xf>
    <xf numFmtId="195" fontId="117" fillId="0" borderId="0">
      <alignment horizontal="right" vertical="top" wrapText="1"/>
      <protection/>
    </xf>
    <xf numFmtId="49" fontId="5" fillId="0" borderId="0" applyBorder="0">
      <alignment vertical="top"/>
      <protection/>
    </xf>
    <xf numFmtId="49" fontId="5" fillId="0" borderId="0" applyBorder="0">
      <alignment vertical="top"/>
      <protection/>
    </xf>
    <xf numFmtId="0" fontId="18" fillId="0" borderId="0">
      <alignment/>
      <protection/>
    </xf>
    <xf numFmtId="0" fontId="10" fillId="0" borderId="0">
      <alignment/>
      <protection/>
    </xf>
    <xf numFmtId="0" fontId="161" fillId="0" borderId="0">
      <alignment/>
      <protection/>
    </xf>
    <xf numFmtId="0" fontId="10" fillId="0" borderId="0">
      <alignment/>
      <protection/>
    </xf>
    <xf numFmtId="0" fontId="10" fillId="0" borderId="0">
      <alignment/>
      <protection/>
    </xf>
    <xf numFmtId="49" fontId="5" fillId="0" borderId="0" applyBorder="0">
      <alignment vertical="top"/>
      <protection/>
    </xf>
    <xf numFmtId="0" fontId="18" fillId="0" borderId="0">
      <alignment/>
      <protection/>
    </xf>
    <xf numFmtId="0" fontId="161" fillId="0" borderId="0">
      <alignment/>
      <protection/>
    </xf>
    <xf numFmtId="0" fontId="0" fillId="0" borderId="0">
      <alignment/>
      <protection/>
    </xf>
    <xf numFmtId="0" fontId="2" fillId="0" borderId="0">
      <alignment/>
      <protection/>
    </xf>
    <xf numFmtId="0" fontId="2" fillId="0" borderId="0">
      <alignment/>
      <protection/>
    </xf>
    <xf numFmtId="0" fontId="161" fillId="0" borderId="0">
      <alignment/>
      <protection/>
    </xf>
    <xf numFmtId="0" fontId="162" fillId="0" borderId="0">
      <alignment/>
      <protection/>
    </xf>
    <xf numFmtId="0" fontId="161" fillId="0" borderId="0">
      <alignment/>
      <protection/>
    </xf>
    <xf numFmtId="0" fontId="161" fillId="0" borderId="0">
      <alignment/>
      <protection/>
    </xf>
    <xf numFmtId="49" fontId="5" fillId="0" borderId="0" applyBorder="0">
      <alignment vertical="top"/>
      <protection/>
    </xf>
    <xf numFmtId="0" fontId="2" fillId="0" borderId="0">
      <alignment/>
      <protection/>
    </xf>
    <xf numFmtId="49" fontId="5" fillId="0" borderId="0" applyBorder="0">
      <alignment vertical="top"/>
      <protection/>
    </xf>
    <xf numFmtId="0" fontId="133" fillId="0" borderId="0">
      <alignment/>
      <protection/>
    </xf>
    <xf numFmtId="49" fontId="5" fillId="0" borderId="0" applyBorder="0">
      <alignment vertical="top"/>
      <protection/>
    </xf>
    <xf numFmtId="0" fontId="18" fillId="0" borderId="0">
      <alignment/>
      <protection/>
    </xf>
    <xf numFmtId="0" fontId="18" fillId="0" borderId="0">
      <alignment/>
      <protection/>
    </xf>
    <xf numFmtId="0" fontId="18" fillId="0" borderId="0">
      <alignment/>
      <protection/>
    </xf>
    <xf numFmtId="0" fontId="10" fillId="0" borderId="0">
      <alignment/>
      <protection/>
    </xf>
    <xf numFmtId="0" fontId="10" fillId="0" borderId="0">
      <alignment/>
      <protection/>
    </xf>
    <xf numFmtId="0" fontId="2" fillId="0" borderId="0">
      <alignment/>
      <protection/>
    </xf>
    <xf numFmtId="0" fontId="18" fillId="0" borderId="0">
      <alignment/>
      <protection/>
    </xf>
    <xf numFmtId="0" fontId="18" fillId="0" borderId="0">
      <alignment/>
      <protection/>
    </xf>
    <xf numFmtId="0" fontId="2"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61" fillId="0" borderId="0">
      <alignment/>
      <protection/>
    </xf>
    <xf numFmtId="0" fontId="161" fillId="0" borderId="0">
      <alignment/>
      <protection/>
    </xf>
    <xf numFmtId="49" fontId="5" fillId="0" borderId="0">
      <alignment vertical="top"/>
      <protection/>
    </xf>
    <xf numFmtId="49" fontId="5" fillId="0" borderId="0">
      <alignment vertical="top"/>
      <protection/>
    </xf>
    <xf numFmtId="0" fontId="161" fillId="0" borderId="0">
      <alignment/>
      <protection/>
    </xf>
    <xf numFmtId="49" fontId="5" fillId="0" borderId="0" applyBorder="0">
      <alignment vertical="top"/>
      <protection/>
    </xf>
    <xf numFmtId="0" fontId="18"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0" fillId="0" borderId="0">
      <alignment/>
      <protection/>
    </xf>
    <xf numFmtId="49" fontId="5" fillId="0" borderId="0" applyBorder="0">
      <alignment vertical="top"/>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161" fillId="0" borderId="0">
      <alignment/>
      <protection/>
    </xf>
    <xf numFmtId="0" fontId="18" fillId="0" borderId="0">
      <alignment/>
      <protection/>
    </xf>
    <xf numFmtId="0" fontId="10" fillId="0" borderId="0">
      <alignment/>
      <protection/>
    </xf>
    <xf numFmtId="0" fontId="161" fillId="0" borderId="0">
      <alignment/>
      <protection/>
    </xf>
    <xf numFmtId="0" fontId="0" fillId="0" borderId="0">
      <alignment/>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0" fontId="10" fillId="0" borderId="0">
      <alignment/>
      <protection/>
    </xf>
    <xf numFmtId="0" fontId="10" fillId="0" borderId="0">
      <alignment/>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7" fillId="0" borderId="0">
      <alignment/>
      <protection/>
    </xf>
    <xf numFmtId="0" fontId="2" fillId="0" borderId="0">
      <alignment/>
      <protection/>
    </xf>
    <xf numFmtId="0" fontId="163" fillId="0" borderId="0" applyNumberFormat="0" applyFill="0" applyBorder="0" applyAlignment="0" applyProtection="0"/>
    <xf numFmtId="1" fontId="118" fillId="0" borderId="6">
      <alignment horizontal="left" vertical="center"/>
      <protection/>
    </xf>
    <xf numFmtId="0" fontId="164" fillId="6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212" fontId="119" fillId="0" borderId="6">
      <alignment vertical="top"/>
      <protection/>
    </xf>
    <xf numFmtId="0" fontId="8" fillId="49" borderId="32" applyNumberFormat="0" applyAlignment="0">
      <protection/>
    </xf>
    <xf numFmtId="195" fontId="120" fillId="4" borderId="17" applyNumberFormat="0" applyBorder="0" applyAlignment="0">
      <protection locked="0"/>
    </xf>
    <xf numFmtId="0" fontId="16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 fillId="67" borderId="36"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10"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2"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0" fontId="10" fillId="15" borderId="14" applyNumberFormat="0" applyFont="0" applyAlignment="0" applyProtection="0"/>
    <xf numFmtId="49" fontId="108" fillId="0" borderId="1">
      <alignment horizontal="left" vertical="center"/>
      <protection/>
    </xf>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178" fontId="121" fillId="0" borderId="6">
      <alignment/>
      <protection/>
    </xf>
    <xf numFmtId="0" fontId="2" fillId="0" borderId="6" applyNumberFormat="0" applyFont="0" applyFill="0" applyAlignment="0" applyProtection="0"/>
    <xf numFmtId="3" fontId="122" fillId="68" borderId="1">
      <alignment horizontal="justify" vertical="center"/>
      <protection/>
    </xf>
    <xf numFmtId="0" fontId="166" fillId="0" borderId="37"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23" fillId="0" borderId="0">
      <alignment/>
      <protection/>
    </xf>
    <xf numFmtId="180" fontId="24" fillId="0" borderId="0">
      <alignment vertical="top"/>
      <protection/>
    </xf>
    <xf numFmtId="38" fontId="24" fillId="0" borderId="0">
      <alignment vertical="top"/>
      <protection/>
    </xf>
    <xf numFmtId="204" fontId="24" fillId="0" borderId="0">
      <alignment vertical="top"/>
      <protection/>
    </xf>
    <xf numFmtId="216" fontId="24" fillId="0" borderId="0">
      <alignment vertical="top"/>
      <protection/>
    </xf>
    <xf numFmtId="180" fontId="24" fillId="0" borderId="0">
      <alignment vertical="top"/>
      <protection/>
    </xf>
    <xf numFmtId="38" fontId="24" fillId="0" borderId="0">
      <alignment vertical="top"/>
      <protection/>
    </xf>
    <xf numFmtId="0" fontId="23" fillId="0" borderId="0">
      <alignment/>
      <protection/>
    </xf>
    <xf numFmtId="0" fontId="23" fillId="0" borderId="0">
      <alignment/>
      <protection/>
    </xf>
    <xf numFmtId="49" fontId="167" fillId="69" borderId="38" applyBorder="0" applyProtection="0">
      <alignment horizontal="left" vertical="center"/>
    </xf>
    <xf numFmtId="49" fontId="117" fillId="0" borderId="0">
      <alignment/>
      <protection/>
    </xf>
    <xf numFmtId="49" fontId="123" fillId="0" borderId="0">
      <alignment vertical="top"/>
      <protection/>
    </xf>
    <xf numFmtId="195" fontId="73" fillId="0" borderId="0" applyFill="0" applyBorder="0" applyAlignment="0" applyProtection="0"/>
    <xf numFmtId="195" fontId="73" fillId="0" borderId="0" applyFill="0" applyBorder="0" applyAlignment="0" applyProtection="0"/>
    <xf numFmtId="195" fontId="73" fillId="0" borderId="0" applyFill="0" applyBorder="0" applyAlignment="0" applyProtection="0"/>
    <xf numFmtId="195" fontId="73" fillId="0" borderId="0" applyFill="0" applyBorder="0" applyAlignment="0" applyProtection="0"/>
    <xf numFmtId="195" fontId="73" fillId="0" borderId="0" applyFill="0" applyBorder="0" applyAlignment="0" applyProtection="0"/>
    <xf numFmtId="195" fontId="73" fillId="0" borderId="0" applyFill="0" applyBorder="0" applyAlignment="0" applyProtection="0"/>
    <xf numFmtId="195" fontId="73" fillId="0" borderId="0" applyFill="0" applyBorder="0" applyAlignment="0" applyProtection="0"/>
    <xf numFmtId="195" fontId="73" fillId="0" borderId="0" applyFill="0" applyBorder="0" applyAlignment="0" applyProtection="0"/>
    <xf numFmtId="195" fontId="73" fillId="0" borderId="0" applyFill="0" applyBorder="0" applyAlignment="0" applyProtection="0"/>
    <xf numFmtId="0" fontId="168"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49" fontId="73" fillId="0" borderId="0">
      <alignment horizontal="center"/>
      <protection/>
    </xf>
    <xf numFmtId="49" fontId="73" fillId="0" borderId="0">
      <alignment horizontal="center"/>
      <protection/>
    </xf>
    <xf numFmtId="49" fontId="73" fillId="0" borderId="0">
      <alignment horizontal="center"/>
      <protection/>
    </xf>
    <xf numFmtId="49" fontId="73" fillId="0" borderId="0">
      <alignment horizontal="center"/>
      <protection/>
    </xf>
    <xf numFmtId="49" fontId="73" fillId="0" borderId="0">
      <alignment horizontal="center"/>
      <protection/>
    </xf>
    <xf numFmtId="49" fontId="73" fillId="0" borderId="0">
      <alignment horizontal="center"/>
      <protection/>
    </xf>
    <xf numFmtId="49" fontId="73" fillId="0" borderId="0">
      <alignment horizontal="center"/>
      <protection/>
    </xf>
    <xf numFmtId="49" fontId="73" fillId="0" borderId="0">
      <alignment horizontal="center"/>
      <protection/>
    </xf>
    <xf numFmtId="49" fontId="73" fillId="0" borderId="0">
      <alignment horizontal="center"/>
      <protection/>
    </xf>
    <xf numFmtId="49" fontId="73" fillId="0" borderId="0">
      <alignment horizontal="center"/>
      <protection/>
    </xf>
    <xf numFmtId="49" fontId="73" fillId="0" borderId="0">
      <alignment horizontal="center"/>
      <protection/>
    </xf>
    <xf numFmtId="49" fontId="73" fillId="0" borderId="0">
      <alignment horizontal="center"/>
      <protection/>
    </xf>
    <xf numFmtId="49" fontId="73" fillId="0" borderId="0">
      <alignment horizontal="center"/>
      <protection/>
    </xf>
    <xf numFmtId="49" fontId="73" fillId="0" borderId="0">
      <alignment horizontal="center"/>
      <protection/>
    </xf>
    <xf numFmtId="49" fontId="73" fillId="0" borderId="0">
      <alignment horizontal="center"/>
      <protection/>
    </xf>
    <xf numFmtId="49" fontId="73" fillId="0" borderId="0">
      <alignment horizontal="center"/>
      <protection/>
    </xf>
    <xf numFmtId="49" fontId="73" fillId="0" borderId="0">
      <alignment horizontal="center"/>
      <protection/>
    </xf>
    <xf numFmtId="172" fontId="2" fillId="0" borderId="0" applyFont="0" applyFill="0" applyBorder="0" applyAlignment="0" applyProtection="0"/>
    <xf numFmtId="173" fontId="2" fillId="0" borderId="0" applyFont="0" applyFill="0" applyBorder="0" applyAlignment="0" applyProtection="0"/>
    <xf numFmtId="2" fontId="73" fillId="0" borderId="0" applyFill="0" applyBorder="0" applyAlignment="0" applyProtection="0"/>
    <xf numFmtId="2" fontId="73" fillId="0" borderId="0" applyFill="0" applyBorder="0" applyAlignment="0" applyProtection="0"/>
    <xf numFmtId="2" fontId="73" fillId="0" borderId="0" applyFill="0" applyBorder="0" applyAlignment="0" applyProtection="0"/>
    <xf numFmtId="2" fontId="73" fillId="0" borderId="0" applyFill="0" applyBorder="0" applyAlignment="0" applyProtection="0"/>
    <xf numFmtId="2" fontId="73" fillId="0" borderId="0" applyFill="0" applyBorder="0" applyAlignment="0" applyProtection="0"/>
    <xf numFmtId="2" fontId="73" fillId="0" borderId="0" applyFill="0" applyBorder="0" applyAlignment="0" applyProtection="0"/>
    <xf numFmtId="2" fontId="73" fillId="0" borderId="0" applyFill="0" applyBorder="0" applyAlignment="0" applyProtection="0"/>
    <xf numFmtId="2" fontId="73" fillId="0" borderId="0" applyFill="0" applyBorder="0" applyAlignment="0" applyProtection="0"/>
    <xf numFmtId="2" fontId="73" fillId="0" borderId="0" applyFill="0" applyBorder="0" applyAlignment="0" applyProtection="0"/>
    <xf numFmtId="2" fontId="73" fillId="0" borderId="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2" fontId="10" fillId="0" borderId="0" applyFont="0" applyFill="0" applyBorder="0" applyAlignment="0" applyProtection="0"/>
    <xf numFmtId="217" fontId="18" fillId="0" borderId="0" applyFont="0" applyFill="0" applyBorder="0" applyAlignment="0" applyProtection="0"/>
    <xf numFmtId="171" fontId="18" fillId="0" borderId="0" applyFont="0" applyFill="0" applyBorder="0" applyAlignment="0" applyProtection="0"/>
    <xf numFmtId="217"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3" fontId="10" fillId="0" borderId="0" applyFont="0" applyFill="0" applyBorder="0" applyAlignment="0" applyProtection="0"/>
    <xf numFmtId="217" fontId="2"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85" fontId="10"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1" fontId="2" fillId="0" borderId="0" applyFont="0" applyFill="0" applyBorder="0" applyAlignment="0" applyProtection="0"/>
    <xf numFmtId="185" fontId="10" fillId="0" borderId="0" applyFont="0" applyFill="0" applyBorder="0" applyAlignment="0" applyProtection="0"/>
    <xf numFmtId="171" fontId="2" fillId="0" borderId="0" applyFont="0" applyFill="0" applyBorder="0" applyAlignment="0" applyProtection="0"/>
    <xf numFmtId="217" fontId="2" fillId="0" borderId="0" applyFont="0" applyFill="0" applyBorder="0" applyAlignment="0" applyProtection="0"/>
    <xf numFmtId="183" fontId="10" fillId="0" borderId="0" applyFont="0" applyFill="0" applyBorder="0" applyAlignment="0" applyProtection="0"/>
    <xf numFmtId="171" fontId="2" fillId="0" borderId="0" applyFont="0" applyFill="0" applyBorder="0" applyAlignment="0" applyProtection="0"/>
    <xf numFmtId="171" fontId="18" fillId="0" borderId="0" applyFont="0" applyFill="0" applyBorder="0" applyAlignment="0" applyProtection="0"/>
    <xf numFmtId="171" fontId="2"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213" fontId="2" fillId="0" borderId="0" applyFont="0" applyFill="0" applyBorder="0" applyAlignment="0" applyProtection="0"/>
    <xf numFmtId="4" fontId="5" fillId="3" borderId="0" applyBorder="0">
      <alignment horizontal="right"/>
      <protection/>
    </xf>
    <xf numFmtId="4" fontId="5" fillId="3" borderId="0" applyBorder="0">
      <alignment horizontal="right"/>
      <protection/>
    </xf>
    <xf numFmtId="4" fontId="5" fillId="3" borderId="0" applyBorder="0">
      <alignment horizontal="right"/>
      <protection/>
    </xf>
    <xf numFmtId="4" fontId="5" fillId="3" borderId="0" applyBorder="0">
      <alignment horizontal="right"/>
      <protection/>
    </xf>
    <xf numFmtId="4" fontId="5" fillId="3" borderId="0" applyFont="0" applyBorder="0">
      <alignment horizontal="right"/>
      <protection/>
    </xf>
    <xf numFmtId="4" fontId="5" fillId="3" borderId="0" applyBorder="0">
      <alignment horizontal="right"/>
      <protection/>
    </xf>
    <xf numFmtId="4" fontId="5" fillId="10" borderId="39" applyBorder="0">
      <alignment horizontal="right"/>
      <protection/>
    </xf>
    <xf numFmtId="4" fontId="5" fillId="10" borderId="39" applyBorder="0">
      <alignment horizontal="right"/>
      <protection/>
    </xf>
    <xf numFmtId="4" fontId="5" fillId="3" borderId="39" applyBorder="0">
      <alignment horizontal="right"/>
      <protection/>
    </xf>
    <xf numFmtId="4" fontId="5" fillId="3" borderId="6" applyFont="0" applyBorder="0">
      <alignment horizontal="right"/>
      <protection/>
    </xf>
    <xf numFmtId="4" fontId="5" fillId="3" borderId="6" applyFont="0" applyBorder="0">
      <alignment horizontal="right"/>
      <protection/>
    </xf>
    <xf numFmtId="4" fontId="5" fillId="3" borderId="6" applyFont="0" applyBorder="0">
      <alignment horizontal="right"/>
      <protection/>
    </xf>
    <xf numFmtId="4" fontId="5" fillId="70" borderId="32" applyAlignment="0">
      <protection/>
    </xf>
    <xf numFmtId="0" fontId="169" fillId="71"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214" fontId="2" fillId="0" borderId="1">
      <alignment vertical="top" wrapText="1"/>
      <protection/>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3" fontId="2" fillId="0" borderId="0" applyFont="0" applyBorder="0">
      <alignment horizontal="center"/>
      <protection/>
    </xf>
    <xf numFmtId="215" fontId="28" fillId="0" borderId="0">
      <alignment/>
      <protection locked="0"/>
    </xf>
    <xf numFmtId="215" fontId="28" fillId="0" borderId="0">
      <alignment/>
      <protection locked="0"/>
    </xf>
    <xf numFmtId="49" fontId="106" fillId="0" borderId="6">
      <alignment horizontal="center" vertical="center" wrapText="1"/>
      <protection/>
    </xf>
    <xf numFmtId="0" fontId="2" fillId="0" borderId="6" applyBorder="0">
      <alignment horizontal="center" vertical="center" wrapText="1"/>
      <protection/>
    </xf>
    <xf numFmtId="49" fontId="106" fillId="0" borderId="6">
      <alignment horizontal="center" vertical="center" wrapText="1"/>
      <protection/>
    </xf>
    <xf numFmtId="49" fontId="90" fillId="0" borderId="6" applyNumberFormat="0" applyFill="0" applyAlignment="0" applyProtection="0"/>
    <xf numFmtId="174" fontId="2" fillId="0" borderId="0">
      <alignment/>
      <protection/>
    </xf>
    <xf numFmtId="0" fontId="10" fillId="0" borderId="0">
      <alignment/>
      <protection/>
    </xf>
  </cellStyleXfs>
  <cellXfs count="265">
    <xf numFmtId="0" fontId="0" fillId="0" borderId="0" xfId="0" applyAlignment="1">
      <alignment/>
    </xf>
    <xf numFmtId="0" fontId="0" fillId="0" borderId="0" xfId="0" applyFont="1" applyAlignment="1">
      <alignment/>
    </xf>
    <xf numFmtId="0" fontId="11" fillId="0" borderId="0" xfId="2610" applyFont="1" applyFill="1" applyAlignment="1" applyProtection="1">
      <alignment horizontal="left" vertical="center" wrapText="1"/>
      <protection/>
    </xf>
    <xf numFmtId="0" fontId="11" fillId="0" borderId="0" xfId="2610" applyFont="1" applyAlignment="1" applyProtection="1">
      <alignment vertical="center" wrapText="1"/>
      <protection/>
    </xf>
    <xf numFmtId="0" fontId="11" fillId="0" borderId="0" xfId="2610" applyFont="1" applyFill="1" applyAlignment="1" applyProtection="1">
      <alignment vertical="center" wrapText="1"/>
      <protection/>
    </xf>
    <xf numFmtId="0" fontId="14" fillId="0" borderId="0" xfId="2612" applyFont="1" applyFill="1" applyBorder="1" applyAlignment="1" applyProtection="1">
      <alignment horizontal="right" vertical="center" wrapText="1"/>
      <protection/>
    </xf>
    <xf numFmtId="0" fontId="11" fillId="12" borderId="0" xfId="2610" applyFont="1" applyFill="1" applyBorder="1" applyAlignment="1" applyProtection="1">
      <alignment vertical="center" wrapText="1"/>
      <protection/>
    </xf>
    <xf numFmtId="0" fontId="11" fillId="0" borderId="0" xfId="2610" applyFont="1" applyBorder="1" applyAlignment="1" applyProtection="1">
      <alignment vertical="center" wrapText="1"/>
      <protection/>
    </xf>
    <xf numFmtId="0" fontId="11" fillId="12" borderId="0" xfId="2612" applyFont="1" applyFill="1" applyBorder="1" applyAlignment="1" applyProtection="1">
      <alignment vertical="center" wrapText="1"/>
      <protection/>
    </xf>
    <xf numFmtId="0" fontId="14" fillId="12" borderId="0" xfId="2612" applyFont="1" applyFill="1" applyBorder="1" applyAlignment="1" applyProtection="1">
      <alignment vertical="center" wrapText="1"/>
      <protection/>
    </xf>
    <xf numFmtId="0" fontId="3" fillId="0" borderId="0" xfId="2610" applyFont="1" applyAlignment="1" applyProtection="1">
      <alignment vertical="center" wrapText="1"/>
      <protection/>
    </xf>
    <xf numFmtId="0" fontId="5" fillId="0" borderId="0" xfId="2612" applyFont="1" applyFill="1" applyBorder="1" applyAlignment="1" applyProtection="1">
      <alignment vertical="center" wrapText="1"/>
      <protection/>
    </xf>
    <xf numFmtId="0" fontId="5" fillId="0" borderId="0" xfId="2610" applyFont="1" applyAlignment="1" applyProtection="1">
      <alignment vertical="center" wrapText="1"/>
      <protection/>
    </xf>
    <xf numFmtId="0" fontId="3" fillId="12" borderId="0" xfId="2610" applyFont="1" applyFill="1" applyAlignment="1" applyProtection="1">
      <alignment vertical="center" wrapText="1"/>
      <protection/>
    </xf>
    <xf numFmtId="0" fontId="6" fillId="12" borderId="0" xfId="2612" applyFont="1" applyFill="1" applyBorder="1" applyAlignment="1" applyProtection="1">
      <alignment horizontal="center" vertical="center" wrapText="1"/>
      <protection/>
    </xf>
    <xf numFmtId="0" fontId="5" fillId="12" borderId="0" xfId="2612" applyFont="1" applyFill="1" applyBorder="1" applyAlignment="1" applyProtection="1">
      <alignment vertical="center" wrapText="1"/>
      <protection/>
    </xf>
    <xf numFmtId="0" fontId="5" fillId="12" borderId="0" xfId="2610" applyFont="1" applyFill="1" applyAlignment="1" applyProtection="1">
      <alignment vertical="center" wrapText="1"/>
      <protection/>
    </xf>
    <xf numFmtId="0" fontId="5" fillId="12" borderId="0" xfId="2612" applyFont="1" applyFill="1" applyBorder="1" applyAlignment="1" applyProtection="1">
      <alignment horizontal="center" vertical="center" wrapText="1"/>
      <protection/>
    </xf>
    <xf numFmtId="0" fontId="6" fillId="12" borderId="0" xfId="2612" applyFont="1" applyFill="1" applyBorder="1" applyAlignment="1" applyProtection="1">
      <alignment vertical="center" wrapText="1"/>
      <protection/>
    </xf>
    <xf numFmtId="49" fontId="6" fillId="12" borderId="0" xfId="2613" applyNumberFormat="1" applyFont="1" applyFill="1" applyBorder="1" applyAlignment="1" applyProtection="1">
      <alignment horizontal="center" vertical="center" wrapText="1"/>
      <protection/>
    </xf>
    <xf numFmtId="14" fontId="5" fillId="12" borderId="0" xfId="2613" applyNumberFormat="1" applyFont="1" applyFill="1" applyBorder="1" applyAlignment="1" applyProtection="1">
      <alignment horizontal="center" vertical="center" wrapText="1"/>
      <protection/>
    </xf>
    <xf numFmtId="0" fontId="5" fillId="0" borderId="0" xfId="2610" applyFont="1" applyFill="1" applyBorder="1" applyAlignment="1" applyProtection="1">
      <alignment vertical="center" wrapText="1"/>
      <protection/>
    </xf>
    <xf numFmtId="49" fontId="3" fillId="0" borderId="0" xfId="2536" applyNumberFormat="1" applyFont="1" applyAlignment="1" applyProtection="1">
      <alignment horizontal="center" vertical="center" wrapText="1"/>
      <protection/>
    </xf>
    <xf numFmtId="49" fontId="12" fillId="0" borderId="0" xfId="2536" applyNumberFormat="1" applyFont="1" applyAlignment="1" applyProtection="1">
      <alignment vertical="top"/>
      <protection/>
    </xf>
    <xf numFmtId="0" fontId="5" fillId="0" borderId="0" xfId="2612" applyFont="1" applyFill="1" applyBorder="1" applyAlignment="1" applyProtection="1">
      <alignment horizontal="center" vertical="center" wrapText="1"/>
      <protection/>
    </xf>
    <xf numFmtId="49" fontId="5" fillId="0" borderId="0" xfId="2613" applyNumberFormat="1" applyFont="1" applyFill="1" applyBorder="1" applyAlignment="1" applyProtection="1">
      <alignment horizontal="center" vertical="center" wrapText="1"/>
      <protection/>
    </xf>
    <xf numFmtId="0" fontId="5" fillId="0" borderId="0" xfId="2610" applyFont="1" applyFill="1" applyAlignment="1" applyProtection="1">
      <alignment horizontal="center" vertical="center" wrapText="1"/>
      <protection/>
    </xf>
    <xf numFmtId="0" fontId="5" fillId="0" borderId="0" xfId="2610" applyFont="1" applyFill="1" applyAlignment="1" applyProtection="1">
      <alignment vertical="center" wrapText="1"/>
      <protection/>
    </xf>
    <xf numFmtId="0" fontId="5" fillId="0" borderId="0" xfId="2610" applyFont="1" applyAlignment="1" applyProtection="1">
      <alignment horizontal="center" vertical="center" wrapText="1"/>
      <protection/>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49" fontId="5" fillId="0" borderId="0" xfId="2611" applyNumberFormat="1" applyFont="1" applyProtection="1">
      <alignment vertical="top"/>
      <protection/>
    </xf>
    <xf numFmtId="0" fontId="9" fillId="0" borderId="0" xfId="2614" applyFont="1" applyBorder="1" applyAlignment="1" applyProtection="1">
      <alignment horizontal="center" vertical="center" wrapText="1"/>
      <protection/>
    </xf>
    <xf numFmtId="0" fontId="0" fillId="8" borderId="0" xfId="0" applyFont="1" applyFill="1" applyAlignment="1">
      <alignment/>
    </xf>
    <xf numFmtId="0" fontId="0" fillId="8" borderId="0" xfId="0" applyFill="1" applyAlignment="1">
      <alignment/>
    </xf>
    <xf numFmtId="0" fontId="5" fillId="0" borderId="0" xfId="2610" applyFont="1" applyFill="1" applyAlignment="1" applyProtection="1">
      <alignment horizontal="left" vertical="center" wrapText="1"/>
      <protection/>
    </xf>
    <xf numFmtId="0" fontId="0" fillId="0" borderId="0" xfId="0" applyAlignment="1">
      <alignment horizontal="right"/>
    </xf>
    <xf numFmtId="0" fontId="0" fillId="6" borderId="0" xfId="0" applyFill="1" applyAlignment="1">
      <alignment/>
    </xf>
    <xf numFmtId="0" fontId="11" fillId="6" borderId="0" xfId="2610" applyNumberFormat="1" applyFont="1" applyFill="1" applyAlignment="1" applyProtection="1">
      <alignment vertical="center" wrapText="1"/>
      <protection/>
    </xf>
    <xf numFmtId="0" fontId="11" fillId="6" borderId="0" xfId="2610" applyFont="1" applyFill="1" applyAlignment="1" applyProtection="1">
      <alignment horizontal="left" vertical="center" wrapText="1"/>
      <protection/>
    </xf>
    <xf numFmtId="0" fontId="11" fillId="6" borderId="0" xfId="2610" applyFont="1" applyFill="1" applyAlignment="1" applyProtection="1">
      <alignment vertical="center" wrapText="1"/>
      <protection/>
    </xf>
    <xf numFmtId="0" fontId="11" fillId="6" borderId="0" xfId="2610" applyFont="1" applyFill="1" applyBorder="1" applyAlignment="1" applyProtection="1">
      <alignment vertical="center" wrapText="1"/>
      <protection/>
    </xf>
    <xf numFmtId="49" fontId="11" fillId="6" borderId="0" xfId="2613" applyNumberFormat="1" applyFont="1" applyFill="1" applyBorder="1" applyAlignment="1" applyProtection="1">
      <alignment horizontal="left" vertical="center" wrapText="1"/>
      <protection/>
    </xf>
    <xf numFmtId="0" fontId="11" fillId="6" borderId="0" xfId="2610" applyFont="1" applyFill="1" applyAlignment="1" applyProtection="1">
      <alignment horizontal="center" vertical="center" wrapText="1"/>
      <protection/>
    </xf>
    <xf numFmtId="0" fontId="0" fillId="0" borderId="0" xfId="0" applyBorder="1" applyAlignment="1">
      <alignment/>
    </xf>
    <xf numFmtId="0" fontId="0" fillId="6" borderId="0" xfId="0" applyFill="1" applyBorder="1" applyAlignment="1">
      <alignment/>
    </xf>
    <xf numFmtId="0" fontId="15" fillId="0" borderId="0" xfId="2614" applyFont="1" applyBorder="1" applyAlignment="1" applyProtection="1">
      <alignment horizontal="center" vertical="center" wrapText="1"/>
      <protection/>
    </xf>
    <xf numFmtId="0" fontId="13" fillId="0" borderId="48" xfId="0" applyFont="1" applyBorder="1" applyAlignment="1">
      <alignment horizontal="center"/>
    </xf>
    <xf numFmtId="0" fontId="13" fillId="0" borderId="49" xfId="0" applyFont="1" applyBorder="1" applyAlignment="1">
      <alignment horizontal="center"/>
    </xf>
    <xf numFmtId="0" fontId="13" fillId="0" borderId="50" xfId="0" applyFont="1" applyBorder="1" applyAlignment="1">
      <alignment horizontal="center"/>
    </xf>
    <xf numFmtId="0" fontId="5" fillId="0" borderId="6" xfId="2614" applyFont="1" applyBorder="1" applyAlignment="1" applyProtection="1">
      <alignment horizontal="center" vertical="center" wrapText="1"/>
      <protection/>
    </xf>
    <xf numFmtId="0" fontId="5" fillId="0" borderId="6" xfId="2614" applyFont="1" applyBorder="1" applyAlignment="1" applyProtection="1">
      <alignment horizontal="left" wrapText="1"/>
      <protection/>
    </xf>
    <xf numFmtId="0" fontId="153" fillId="0" borderId="6" xfId="2125" applyBorder="1" applyAlignment="1" applyProtection="1">
      <alignment horizontal="center" vertical="center" wrapText="1"/>
      <protection/>
    </xf>
    <xf numFmtId="0" fontId="12" fillId="0" borderId="0" xfId="2536" applyNumberFormat="1" applyFont="1" applyAlignment="1" applyProtection="1">
      <alignment vertical="top"/>
      <protection/>
    </xf>
    <xf numFmtId="14" fontId="5" fillId="0" borderId="0" xfId="2612" applyNumberFormat="1" applyFont="1" applyFill="1" applyBorder="1" applyAlignment="1" applyProtection="1">
      <alignment vertical="center" wrapText="1"/>
      <protection/>
    </xf>
    <xf numFmtId="0" fontId="16" fillId="0" borderId="0" xfId="0" applyFont="1" applyAlignment="1">
      <alignment/>
    </xf>
    <xf numFmtId="0" fontId="153" fillId="0" borderId="0" xfId="2125" applyAlignment="1" applyProtection="1">
      <alignment/>
      <protection/>
    </xf>
    <xf numFmtId="0" fontId="5" fillId="12" borderId="51" xfId="2612" applyFont="1" applyFill="1" applyBorder="1" applyAlignment="1" applyProtection="1">
      <alignment vertical="center" wrapText="1"/>
      <protection/>
    </xf>
    <xf numFmtId="0" fontId="5" fillId="12" borderId="52" xfId="2612" applyFont="1" applyFill="1" applyBorder="1" applyAlignment="1" applyProtection="1">
      <alignment vertical="center" wrapText="1"/>
      <protection/>
    </xf>
    <xf numFmtId="0" fontId="5" fillId="12" borderId="52" xfId="2612" applyFont="1" applyFill="1" applyBorder="1" applyAlignment="1" applyProtection="1">
      <alignment horizontal="center" vertical="center" wrapText="1"/>
      <protection/>
    </xf>
    <xf numFmtId="0" fontId="6" fillId="12" borderId="53" xfId="2612" applyFont="1" applyFill="1" applyBorder="1" applyAlignment="1" applyProtection="1">
      <alignment vertical="center" wrapText="1"/>
      <protection/>
    </xf>
    <xf numFmtId="0" fontId="5" fillId="12" borderId="54" xfId="2612" applyFont="1" applyFill="1" applyBorder="1" applyAlignment="1" applyProtection="1">
      <alignment vertical="center" wrapText="1"/>
      <protection/>
    </xf>
    <xf numFmtId="0" fontId="6" fillId="12" borderId="55" xfId="2612" applyFont="1" applyFill="1" applyBorder="1" applyAlignment="1" applyProtection="1">
      <alignment vertical="center" wrapText="1"/>
      <protection/>
    </xf>
    <xf numFmtId="0" fontId="8" fillId="12" borderId="54" xfId="2613" applyNumberFormat="1" applyFont="1" applyFill="1" applyBorder="1" applyAlignment="1" applyProtection="1">
      <alignment horizontal="center" vertical="center" wrapText="1"/>
      <protection/>
    </xf>
    <xf numFmtId="14" fontId="5" fillId="12" borderId="55" xfId="2613" applyNumberFormat="1" applyFont="1" applyFill="1" applyBorder="1" applyAlignment="1" applyProtection="1">
      <alignment horizontal="center" vertical="center" wrapText="1"/>
      <protection/>
    </xf>
    <xf numFmtId="0" fontId="5" fillId="12" borderId="55" xfId="2610" applyFont="1" applyFill="1" applyBorder="1" applyAlignment="1" applyProtection="1">
      <alignment horizontal="center" vertical="center" wrapText="1"/>
      <protection/>
    </xf>
    <xf numFmtId="0" fontId="5" fillId="12" borderId="55" xfId="2612" applyFont="1" applyFill="1" applyBorder="1" applyAlignment="1" applyProtection="1">
      <alignment horizontal="center" vertical="center" wrapText="1"/>
      <protection/>
    </xf>
    <xf numFmtId="49" fontId="5" fillId="12" borderId="54" xfId="2613" applyNumberFormat="1" applyFont="1" applyFill="1" applyBorder="1" applyAlignment="1" applyProtection="1">
      <alignment horizontal="center" vertical="center" wrapText="1"/>
      <protection/>
    </xf>
    <xf numFmtId="0" fontId="5" fillId="12" borderId="56" xfId="2612" applyFont="1" applyFill="1" applyBorder="1" applyAlignment="1" applyProtection="1">
      <alignment vertical="center" wrapText="1"/>
      <protection/>
    </xf>
    <xf numFmtId="0" fontId="5" fillId="12" borderId="12" xfId="2612" applyFont="1" applyFill="1" applyBorder="1" applyAlignment="1" applyProtection="1">
      <alignment vertical="center" wrapText="1"/>
      <protection/>
    </xf>
    <xf numFmtId="0" fontId="5" fillId="12" borderId="12" xfId="2612" applyFont="1" applyFill="1" applyBorder="1" applyAlignment="1" applyProtection="1">
      <alignment horizontal="center" vertical="center" wrapText="1"/>
      <protection/>
    </xf>
    <xf numFmtId="0" fontId="5" fillId="12" borderId="57" xfId="2612" applyFont="1" applyFill="1" applyBorder="1" applyAlignment="1" applyProtection="1">
      <alignment horizontal="center" vertical="center" wrapText="1"/>
      <protection/>
    </xf>
    <xf numFmtId="0" fontId="17" fillId="6" borderId="0" xfId="0" applyFont="1" applyFill="1" applyAlignment="1">
      <alignment horizontal="center" vertical="center"/>
    </xf>
    <xf numFmtId="0" fontId="17" fillId="0" borderId="0" xfId="0" applyFont="1" applyAlignment="1">
      <alignment horizontal="center" vertical="center"/>
    </xf>
    <xf numFmtId="0" fontId="5" fillId="12" borderId="58" xfId="2612" applyFont="1" applyFill="1" applyBorder="1" applyAlignment="1" applyProtection="1">
      <alignment vertical="center" wrapText="1"/>
      <protection/>
    </xf>
    <xf numFmtId="0" fontId="6" fillId="2" borderId="59" xfId="2613" applyNumberFormat="1" applyFont="1" applyFill="1" applyBorder="1" applyAlignment="1" applyProtection="1">
      <alignment horizontal="center" vertical="center" wrapText="1"/>
      <protection/>
    </xf>
    <xf numFmtId="0" fontId="6" fillId="2" borderId="60" xfId="2613" applyNumberFormat="1" applyFont="1" applyFill="1" applyBorder="1" applyAlignment="1" applyProtection="1">
      <alignment horizontal="center" vertical="center" wrapText="1"/>
      <protection/>
    </xf>
    <xf numFmtId="0" fontId="6" fillId="2" borderId="61" xfId="2613" applyNumberFormat="1" applyFont="1" applyFill="1" applyBorder="1" applyAlignment="1" applyProtection="1">
      <alignment horizontal="center" vertical="center" wrapText="1"/>
      <protection/>
    </xf>
    <xf numFmtId="0" fontId="6" fillId="2" borderId="58" xfId="2612" applyFont="1" applyFill="1" applyBorder="1" applyAlignment="1" applyProtection="1">
      <alignment horizontal="center" vertical="center" wrapText="1"/>
      <protection/>
    </xf>
    <xf numFmtId="0" fontId="5" fillId="2" borderId="60" xfId="2612" applyFont="1" applyFill="1" applyBorder="1" applyAlignment="1" applyProtection="1">
      <alignment horizontal="right" vertical="center" wrapText="1" indent="1"/>
      <protection/>
    </xf>
    <xf numFmtId="0" fontId="5" fillId="2" borderId="61" xfId="2612" applyFont="1" applyFill="1" applyBorder="1" applyAlignment="1" applyProtection="1">
      <alignment horizontal="right" vertical="center" wrapText="1" indent="1"/>
      <protection/>
    </xf>
    <xf numFmtId="49" fontId="5" fillId="2" borderId="60" xfId="2613" applyNumberFormat="1" applyFont="1" applyFill="1" applyBorder="1" applyAlignment="1" applyProtection="1">
      <alignment horizontal="right" vertical="center" wrapText="1" indent="1"/>
      <protection/>
    </xf>
    <xf numFmtId="49" fontId="5" fillId="2" borderId="61" xfId="2613" applyNumberFormat="1" applyFont="1" applyFill="1" applyBorder="1" applyAlignment="1" applyProtection="1">
      <alignment horizontal="right" vertical="center" wrapText="1" indent="1"/>
      <protection/>
    </xf>
    <xf numFmtId="0" fontId="11" fillId="6" borderId="0" xfId="2610" applyFont="1" applyFill="1" applyAlignment="1" applyProtection="1">
      <alignment vertical="center" wrapText="1"/>
      <protection/>
    </xf>
    <xf numFmtId="0" fontId="11" fillId="6" borderId="0" xfId="2610" applyFont="1" applyFill="1" applyAlignment="1" applyProtection="1">
      <alignment horizontal="left" vertical="center" wrapText="1"/>
      <protection/>
    </xf>
    <xf numFmtId="49" fontId="12" fillId="0" borderId="0" xfId="2536" applyNumberFormat="1" applyFont="1" applyAlignment="1" applyProtection="1">
      <alignment vertical="top"/>
      <protection/>
    </xf>
    <xf numFmtId="0" fontId="6" fillId="2" borderId="61" xfId="2612" applyFont="1" applyFill="1" applyBorder="1" applyAlignment="1" applyProtection="1">
      <alignment horizontal="center" vertical="center" wrapText="1"/>
      <protection/>
    </xf>
    <xf numFmtId="0" fontId="18" fillId="0" borderId="0" xfId="0" applyFont="1" applyAlignment="1">
      <alignment horizontal="center"/>
    </xf>
    <xf numFmtId="0" fontId="3" fillId="0" borderId="0" xfId="2610" applyFont="1" applyAlignment="1" applyProtection="1">
      <alignment vertical="center" wrapText="1"/>
      <protection/>
    </xf>
    <xf numFmtId="0" fontId="0" fillId="0" borderId="6" xfId="0" applyBorder="1" applyAlignment="1">
      <alignment/>
    </xf>
    <xf numFmtId="0" fontId="0" fillId="0" borderId="6" xfId="0" applyFont="1" applyBorder="1" applyAlignment="1">
      <alignment/>
    </xf>
    <xf numFmtId="0" fontId="0" fillId="22" borderId="6" xfId="0" applyFont="1" applyFill="1" applyBorder="1" applyAlignment="1">
      <alignment/>
    </xf>
    <xf numFmtId="0" fontId="0" fillId="22" borderId="6" xfId="0" applyFill="1" applyBorder="1" applyAlignment="1">
      <alignment/>
    </xf>
    <xf numFmtId="0" fontId="0" fillId="15" borderId="6" xfId="0" applyFill="1" applyBorder="1" applyAlignment="1" applyProtection="1">
      <alignment horizontal="left"/>
      <protection locked="0"/>
    </xf>
    <xf numFmtId="0" fontId="19" fillId="15" borderId="6" xfId="0" applyFont="1" applyFill="1" applyBorder="1" applyAlignment="1" applyProtection="1">
      <alignment horizontal="left"/>
      <protection locked="0"/>
    </xf>
    <xf numFmtId="0" fontId="0" fillId="15" borderId="6" xfId="0" applyFont="1" applyFill="1" applyBorder="1" applyAlignment="1" applyProtection="1">
      <alignment horizontal="left"/>
      <protection locked="0"/>
    </xf>
    <xf numFmtId="0" fontId="0" fillId="72" borderId="6" xfId="0" applyFill="1" applyBorder="1" applyAlignment="1">
      <alignment/>
    </xf>
    <xf numFmtId="0" fontId="13" fillId="40" borderId="6" xfId="0" applyFont="1" applyFill="1" applyBorder="1" applyAlignment="1">
      <alignment horizontal="left"/>
    </xf>
    <xf numFmtId="0" fontId="0" fillId="4" borderId="6" xfId="0" applyFill="1" applyBorder="1" applyAlignment="1" applyProtection="1">
      <alignment horizontal="left"/>
      <protection locked="0"/>
    </xf>
    <xf numFmtId="0" fontId="5" fillId="0" borderId="0" xfId="2610" applyFont="1" applyAlignment="1" applyProtection="1">
      <alignment horizontal="center" vertical="center"/>
      <protection/>
    </xf>
    <xf numFmtId="0" fontId="0" fillId="0" borderId="0" xfId="0" applyFill="1" applyAlignment="1">
      <alignment/>
    </xf>
    <xf numFmtId="0" fontId="0" fillId="73" borderId="0" xfId="0" applyFont="1" applyFill="1" applyAlignment="1">
      <alignment/>
    </xf>
    <xf numFmtId="0" fontId="0" fillId="73" borderId="0" xfId="0" applyFill="1" applyAlignment="1">
      <alignment/>
    </xf>
    <xf numFmtId="0" fontId="157"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170" fillId="0" borderId="0" xfId="0" applyFont="1" applyFill="1" applyBorder="1" applyAlignment="1">
      <alignment horizontal="center" wrapText="1"/>
    </xf>
    <xf numFmtId="174" fontId="157" fillId="0" borderId="0" xfId="0" applyNumberFormat="1" applyFont="1" applyFill="1" applyBorder="1" applyAlignment="1">
      <alignment/>
    </xf>
    <xf numFmtId="0" fontId="5" fillId="0" borderId="0" xfId="2942" applyNumberFormat="1" applyFont="1" applyFill="1" applyBorder="1" applyAlignment="1" applyProtection="1">
      <alignment horizontal="left" vertical="center" wrapText="1"/>
      <protection locked="0"/>
    </xf>
    <xf numFmtId="0" fontId="5" fillId="0" borderId="0" xfId="2942" applyNumberFormat="1" applyFont="1" applyFill="1" applyBorder="1" applyAlignment="1" applyProtection="1">
      <alignment horizontal="right" vertical="center" wrapText="1"/>
      <protection locked="0"/>
    </xf>
    <xf numFmtId="174" fontId="5" fillId="0" borderId="0" xfId="2942" applyNumberFormat="1" applyFont="1" applyFill="1" applyBorder="1" applyAlignment="1" applyProtection="1">
      <alignment horizontal="right" vertical="center" wrapText="1"/>
      <protection locked="0"/>
    </xf>
    <xf numFmtId="0" fontId="171" fillId="0" borderId="0" xfId="2125" applyFont="1" applyFill="1" applyBorder="1" applyAlignment="1" applyProtection="1">
      <alignment horizontal="left" vertical="center" wrapText="1"/>
      <protection/>
    </xf>
    <xf numFmtId="0" fontId="0" fillId="74" borderId="0" xfId="0" applyFill="1" applyAlignment="1">
      <alignment/>
    </xf>
    <xf numFmtId="0" fontId="0" fillId="26" borderId="0" xfId="0" applyFill="1" applyAlignment="1">
      <alignment/>
    </xf>
    <xf numFmtId="0" fontId="168" fillId="0" borderId="0" xfId="0" applyFont="1" applyAlignment="1">
      <alignment/>
    </xf>
    <xf numFmtId="0" fontId="149" fillId="0" borderId="0" xfId="0" applyFont="1" applyAlignment="1">
      <alignment/>
    </xf>
    <xf numFmtId="0" fontId="149" fillId="75" borderId="0" xfId="0" applyFont="1" applyFill="1" applyAlignment="1">
      <alignment/>
    </xf>
    <xf numFmtId="0" fontId="149" fillId="75" borderId="0" xfId="0" applyFont="1" applyFill="1" applyAlignment="1">
      <alignment horizontal="right"/>
    </xf>
    <xf numFmtId="0" fontId="0" fillId="0" borderId="0" xfId="0" applyFill="1" applyBorder="1" applyAlignment="1">
      <alignment/>
    </xf>
    <xf numFmtId="0" fontId="0" fillId="0" borderId="0" xfId="0" applyFont="1" applyAlignment="1">
      <alignment/>
    </xf>
    <xf numFmtId="0" fontId="5" fillId="0" borderId="0" xfId="2611" applyNumberFormat="1" applyFont="1" applyProtection="1">
      <alignment vertical="top"/>
      <protection/>
    </xf>
    <xf numFmtId="0" fontId="5" fillId="0" borderId="0" xfId="2610" applyNumberFormat="1" applyFont="1" applyAlignment="1" applyProtection="1">
      <alignment vertical="center" wrapText="1"/>
      <protection/>
    </xf>
    <xf numFmtId="0" fontId="168" fillId="73" borderId="0" xfId="0" applyFont="1" applyFill="1" applyAlignment="1">
      <alignment/>
    </xf>
    <xf numFmtId="0" fontId="0" fillId="76" borderId="0" xfId="0" applyFont="1" applyFill="1" applyAlignment="1">
      <alignment horizontal="center"/>
    </xf>
    <xf numFmtId="0" fontId="153" fillId="0" borderId="6" xfId="2125" applyBorder="1" applyAlignment="1" applyProtection="1" quotePrefix="1">
      <alignment horizontal="center" vertical="center" wrapText="1"/>
      <protection/>
    </xf>
    <xf numFmtId="0" fontId="124" fillId="0" borderId="0" xfId="2125" applyFont="1" applyFill="1" applyBorder="1" applyAlignment="1" applyProtection="1">
      <alignment/>
      <protection/>
    </xf>
    <xf numFmtId="0" fontId="149" fillId="77" borderId="0" xfId="0" applyFont="1" applyFill="1" applyBorder="1" applyAlignment="1">
      <alignment/>
    </xf>
    <xf numFmtId="0" fontId="0" fillId="77" borderId="0" xfId="0" applyFill="1" applyBorder="1" applyAlignment="1">
      <alignment/>
    </xf>
    <xf numFmtId="0" fontId="172" fillId="77" borderId="0" xfId="0" applyFont="1" applyFill="1" applyBorder="1" applyAlignment="1">
      <alignment/>
    </xf>
    <xf numFmtId="0" fontId="0" fillId="77" borderId="0" xfId="0" applyFill="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horizontal="right"/>
    </xf>
    <xf numFmtId="0" fontId="0" fillId="0" borderId="65" xfId="0" applyBorder="1" applyAlignment="1">
      <alignment/>
    </xf>
    <xf numFmtId="0" fontId="157" fillId="0" borderId="66" xfId="0" applyFont="1" applyBorder="1" applyAlignment="1">
      <alignment horizontal="right"/>
    </xf>
    <xf numFmtId="0" fontId="149" fillId="77" borderId="0" xfId="0" applyFont="1" applyFill="1" applyBorder="1" applyAlignment="1">
      <alignment vertical="center"/>
    </xf>
    <xf numFmtId="0" fontId="0" fillId="0" borderId="0" xfId="0" applyFill="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0" fillId="0" borderId="66" xfId="0" applyBorder="1" applyAlignment="1">
      <alignment/>
    </xf>
    <xf numFmtId="0" fontId="0" fillId="0" borderId="0" xfId="0" applyFill="1" applyAlignment="1" applyProtection="1">
      <alignment/>
      <protection/>
    </xf>
    <xf numFmtId="0" fontId="157" fillId="0" borderId="48" xfId="0" applyFont="1" applyFill="1" applyBorder="1" applyAlignment="1" applyProtection="1">
      <alignment horizontal="center" vertical="center" wrapText="1"/>
      <protection/>
    </xf>
    <xf numFmtId="0" fontId="157" fillId="0" borderId="49" xfId="0" applyFont="1" applyFill="1" applyBorder="1" applyAlignment="1" applyProtection="1">
      <alignment horizontal="center" vertical="center" wrapText="1"/>
      <protection/>
    </xf>
    <xf numFmtId="0" fontId="157" fillId="0" borderId="67" xfId="0" applyFont="1" applyFill="1" applyBorder="1" applyAlignment="1" applyProtection="1">
      <alignment horizontal="center" vertical="center" wrapText="1"/>
      <protection/>
    </xf>
    <xf numFmtId="0" fontId="157" fillId="0" borderId="50" xfId="0" applyNumberFormat="1" applyFont="1" applyFill="1" applyBorder="1" applyAlignment="1" applyProtection="1">
      <alignment horizontal="center" vertical="center" wrapText="1"/>
      <protection/>
    </xf>
    <xf numFmtId="0" fontId="0" fillId="0" borderId="68" xfId="0" applyBorder="1" applyAlignment="1">
      <alignment/>
    </xf>
    <xf numFmtId="0" fontId="0" fillId="0" borderId="69" xfId="0" applyFill="1" applyBorder="1" applyAlignment="1" applyProtection="1">
      <alignment horizontal="center" vertical="center" wrapText="1"/>
      <protection/>
    </xf>
    <xf numFmtId="0" fontId="0" fillId="0" borderId="70" xfId="0" applyBorder="1" applyAlignment="1">
      <alignment/>
    </xf>
    <xf numFmtId="0" fontId="124" fillId="78" borderId="71" xfId="2125" applyFont="1" applyFill="1" applyBorder="1" applyAlignment="1" applyProtection="1">
      <alignment horizontal="center" vertical="top" wrapText="1"/>
      <protection locked="0"/>
    </xf>
    <xf numFmtId="0" fontId="171" fillId="78" borderId="72" xfId="2125" applyFont="1" applyFill="1" applyBorder="1" applyAlignment="1" applyProtection="1">
      <alignment horizontal="center" vertical="top" wrapText="1"/>
      <protection locked="0"/>
    </xf>
    <xf numFmtId="0" fontId="171" fillId="78" borderId="73" xfId="2125" applyFont="1" applyFill="1" applyBorder="1" applyAlignment="1" applyProtection="1">
      <alignment horizontal="center" vertical="top" wrapText="1"/>
      <protection locked="0"/>
    </xf>
    <xf numFmtId="0" fontId="171" fillId="78" borderId="74" xfId="2125" applyFont="1" applyFill="1" applyBorder="1" applyAlignment="1" applyProtection="1">
      <alignment horizontal="center" vertical="top" wrapText="1"/>
      <protection locked="0"/>
    </xf>
    <xf numFmtId="0" fontId="5" fillId="0" borderId="0" xfId="2125" applyFont="1" applyFill="1" applyBorder="1" applyAlignment="1" applyProtection="1">
      <alignment horizontal="right" vertical="top"/>
      <protection/>
    </xf>
    <xf numFmtId="0" fontId="5" fillId="0" borderId="0" xfId="2125" applyFont="1" applyFill="1" applyBorder="1" applyAlignment="1" applyProtection="1">
      <alignment wrapText="1"/>
      <protection/>
    </xf>
    <xf numFmtId="0" fontId="0" fillId="0" borderId="75" xfId="0" applyBorder="1" applyAlignment="1">
      <alignment/>
    </xf>
    <xf numFmtId="0" fontId="0" fillId="0" borderId="76" xfId="0" applyBorder="1" applyAlignment="1">
      <alignment/>
    </xf>
    <xf numFmtId="0" fontId="0" fillId="0" borderId="77" xfId="0" applyBorder="1" applyAlignment="1">
      <alignment/>
    </xf>
    <xf numFmtId="0" fontId="149" fillId="77" borderId="0" xfId="0" applyFont="1" applyFill="1" applyAlignment="1">
      <alignment/>
    </xf>
    <xf numFmtId="0" fontId="0" fillId="76" borderId="54" xfId="0" applyFill="1" applyBorder="1" applyAlignment="1">
      <alignment/>
    </xf>
    <xf numFmtId="0" fontId="0" fillId="26" borderId="78" xfId="0" applyFill="1" applyBorder="1" applyAlignment="1">
      <alignment horizontal="right"/>
    </xf>
    <xf numFmtId="0" fontId="0" fillId="26" borderId="79" xfId="0" applyFill="1" applyBorder="1" applyAlignment="1">
      <alignment horizontal="right"/>
    </xf>
    <xf numFmtId="0" fontId="0" fillId="0" borderId="66" xfId="0" applyBorder="1" applyAlignment="1">
      <alignment horizontal="right"/>
    </xf>
    <xf numFmtId="0" fontId="0" fillId="0" borderId="0" xfId="0" applyBorder="1" applyAlignment="1">
      <alignment horizontal="right"/>
    </xf>
    <xf numFmtId="0" fontId="173" fillId="0" borderId="0" xfId="0" applyFont="1" applyAlignment="1">
      <alignment horizontal="center" vertical="center"/>
    </xf>
    <xf numFmtId="0" fontId="173" fillId="77" borderId="0" xfId="0" applyFont="1" applyFill="1" applyBorder="1" applyAlignment="1">
      <alignment horizontal="center" vertical="center"/>
    </xf>
    <xf numFmtId="0" fontId="174" fillId="0" borderId="0" xfId="2125" applyFont="1" applyFill="1" applyBorder="1" applyAlignment="1" applyProtection="1">
      <alignment horizontal="center" vertical="center"/>
      <protection/>
    </xf>
    <xf numFmtId="0" fontId="173" fillId="0" borderId="65" xfId="0" applyFont="1" applyBorder="1" applyAlignment="1">
      <alignment horizontal="center" vertical="center"/>
    </xf>
    <xf numFmtId="0" fontId="173" fillId="0" borderId="80" xfId="0" applyFont="1" applyFill="1" applyBorder="1" applyAlignment="1" applyProtection="1">
      <alignment horizontal="center" vertical="center" wrapText="1"/>
      <protection/>
    </xf>
    <xf numFmtId="0" fontId="173" fillId="0" borderId="80" xfId="0" applyNumberFormat="1" applyFont="1" applyFill="1" applyBorder="1" applyAlignment="1" applyProtection="1">
      <alignment horizontal="center" vertical="center" wrapText="1"/>
      <protection/>
    </xf>
    <xf numFmtId="0" fontId="173" fillId="0" borderId="66" xfId="0" applyFont="1" applyBorder="1" applyAlignment="1">
      <alignment horizontal="center" vertical="center"/>
    </xf>
    <xf numFmtId="0" fontId="173" fillId="0" borderId="0" xfId="0" applyFont="1" applyFill="1" applyAlignment="1" applyProtection="1">
      <alignment horizontal="center" vertical="center"/>
      <protection/>
    </xf>
    <xf numFmtId="0" fontId="0" fillId="63" borderId="81" xfId="0" applyNumberFormat="1" applyFill="1" applyBorder="1" applyAlignment="1" applyProtection="1">
      <alignment horizontal="left" vertical="center" wrapText="1"/>
      <protection locked="0"/>
    </xf>
    <xf numFmtId="0" fontId="172" fillId="77" borderId="0" xfId="0" applyFont="1" applyFill="1" applyBorder="1" applyAlignment="1" applyProtection="1">
      <alignment/>
      <protection/>
    </xf>
    <xf numFmtId="0" fontId="149" fillId="77" borderId="0" xfId="0" applyFont="1" applyFill="1" applyBorder="1" applyAlignment="1" applyProtection="1">
      <alignment/>
      <protection/>
    </xf>
    <xf numFmtId="0" fontId="0" fillId="0" borderId="65" xfId="0" applyBorder="1" applyAlignment="1" applyProtection="1">
      <alignment/>
      <protection/>
    </xf>
    <xf numFmtId="0" fontId="0" fillId="0" borderId="52" xfId="0" applyFill="1" applyBorder="1" applyAlignment="1" applyProtection="1">
      <alignment horizontal="center" vertical="top" wrapText="1"/>
      <protection/>
    </xf>
    <xf numFmtId="4" fontId="0" fillId="0" borderId="52" xfId="0" applyNumberFormat="1" applyFill="1" applyBorder="1" applyAlignment="1" applyProtection="1">
      <alignment horizontal="right"/>
      <protection/>
    </xf>
    <xf numFmtId="0" fontId="0" fillId="0" borderId="66" xfId="0" applyBorder="1" applyAlignment="1" applyProtection="1">
      <alignment/>
      <protection/>
    </xf>
    <xf numFmtId="0" fontId="0" fillId="0" borderId="0" xfId="0" applyAlignment="1" applyProtection="1">
      <alignment/>
      <protection/>
    </xf>
    <xf numFmtId="0" fontId="0" fillId="4" borderId="81" xfId="0" applyNumberFormat="1" applyFill="1" applyBorder="1" applyAlignment="1" applyProtection="1">
      <alignment horizontal="left" vertical="center" wrapText="1"/>
      <protection locked="0"/>
    </xf>
    <xf numFmtId="0" fontId="5" fillId="11" borderId="0" xfId="0" applyNumberFormat="1" applyFont="1" applyFill="1" applyAlignment="1">
      <alignment horizontal="right"/>
    </xf>
    <xf numFmtId="0" fontId="5" fillId="11" borderId="0" xfId="0" applyFont="1" applyFill="1" applyAlignment="1">
      <alignment horizontal="right"/>
    </xf>
    <xf numFmtId="3" fontId="0" fillId="4" borderId="81" xfId="0" applyNumberFormat="1" applyFill="1" applyBorder="1" applyAlignment="1" applyProtection="1">
      <alignment horizontal="right" vertical="center" wrapText="1" indent="1"/>
      <protection locked="0"/>
    </xf>
    <xf numFmtId="4" fontId="0" fillId="4" borderId="82" xfId="0" applyNumberFormat="1" applyFill="1" applyBorder="1" applyAlignment="1" applyProtection="1">
      <alignment horizontal="right" vertical="center" wrapText="1"/>
      <protection locked="0"/>
    </xf>
    <xf numFmtId="0" fontId="5" fillId="4" borderId="83" xfId="2613" applyNumberFormat="1" applyFont="1" applyFill="1" applyBorder="1" applyAlignment="1" applyProtection="1">
      <alignment horizontal="center" vertical="center" wrapText="1"/>
      <protection locked="0"/>
    </xf>
    <xf numFmtId="0" fontId="5" fillId="4" borderId="84" xfId="2613" applyNumberFormat="1" applyFont="1" applyFill="1" applyBorder="1" applyAlignment="1" applyProtection="1">
      <alignment horizontal="center" vertical="center" wrapText="1"/>
      <protection locked="0"/>
    </xf>
    <xf numFmtId="175" fontId="5" fillId="63" borderId="85" xfId="2613" applyNumberFormat="1" applyFont="1" applyFill="1" applyBorder="1" applyAlignment="1" applyProtection="1">
      <alignment horizontal="center" vertical="center" wrapText="1"/>
      <protection locked="0"/>
    </xf>
    <xf numFmtId="175" fontId="5" fillId="63" borderId="86" xfId="2613" applyNumberFormat="1" applyFont="1" applyFill="1" applyBorder="1" applyAlignment="1" applyProtection="1">
      <alignment horizontal="center" vertical="center" wrapText="1"/>
      <protection locked="0"/>
    </xf>
    <xf numFmtId="0" fontId="153" fillId="63" borderId="87" xfId="2125" applyNumberFormat="1" applyFill="1" applyBorder="1" applyAlignment="1" applyProtection="1">
      <alignment horizontal="center" vertical="center" wrapText="1"/>
      <protection locked="0"/>
    </xf>
    <xf numFmtId="0" fontId="5" fillId="63" borderId="88" xfId="2613" applyNumberFormat="1" applyFont="1" applyFill="1" applyBorder="1" applyAlignment="1" applyProtection="1">
      <alignment horizontal="center" vertical="center" wrapText="1"/>
      <protection locked="0"/>
    </xf>
    <xf numFmtId="0" fontId="6" fillId="12" borderId="59" xfId="2612" applyFont="1" applyFill="1" applyBorder="1" applyAlignment="1" applyProtection="1">
      <alignment horizontal="center" vertical="center" wrapText="1"/>
      <protection/>
    </xf>
    <xf numFmtId="0" fontId="6" fillId="12" borderId="89" xfId="2612" applyFont="1" applyFill="1" applyBorder="1" applyAlignment="1" applyProtection="1">
      <alignment horizontal="center" vertical="center" wrapText="1"/>
      <protection/>
    </xf>
    <xf numFmtId="0" fontId="6" fillId="12" borderId="90" xfId="2612" applyFont="1" applyFill="1" applyBorder="1" applyAlignment="1" applyProtection="1">
      <alignment horizontal="center" vertical="center" wrapText="1"/>
      <protection/>
    </xf>
    <xf numFmtId="0" fontId="5" fillId="4" borderId="91" xfId="2612" applyNumberFormat="1" applyFont="1" applyFill="1" applyBorder="1" applyAlignment="1" applyProtection="1">
      <alignment horizontal="center" vertical="center" wrapText="1"/>
      <protection locked="0"/>
    </xf>
    <xf numFmtId="0" fontId="5" fillId="4" borderId="92" xfId="2612" applyNumberFormat="1" applyFont="1" applyFill="1" applyBorder="1" applyAlignment="1" applyProtection="1">
      <alignment horizontal="center" vertical="center" wrapText="1"/>
      <protection locked="0"/>
    </xf>
    <xf numFmtId="0" fontId="5" fillId="63" borderId="85" xfId="2613" applyNumberFormat="1" applyFont="1" applyFill="1" applyBorder="1" applyAlignment="1" applyProtection="1">
      <alignment horizontal="center" vertical="center" wrapText="1"/>
      <protection locked="0"/>
    </xf>
    <xf numFmtId="0" fontId="5" fillId="63" borderId="86" xfId="2613" applyNumberFormat="1" applyFont="1" applyFill="1" applyBorder="1" applyAlignment="1" applyProtection="1">
      <alignment horizontal="center" vertical="center" wrapText="1"/>
      <protection locked="0"/>
    </xf>
    <xf numFmtId="0" fontId="5" fillId="4" borderId="93" xfId="2613" applyNumberFormat="1" applyFont="1" applyFill="1" applyBorder="1" applyAlignment="1" applyProtection="1">
      <alignment horizontal="center" vertical="center" wrapText="1"/>
      <protection locked="0"/>
    </xf>
    <xf numFmtId="0" fontId="5" fillId="4" borderId="91" xfId="2613" applyNumberFormat="1" applyFont="1" applyFill="1" applyBorder="1" applyAlignment="1" applyProtection="1">
      <alignment horizontal="center" vertical="center" wrapText="1"/>
      <protection locked="0"/>
    </xf>
    <xf numFmtId="0" fontId="5" fillId="3" borderId="89" xfId="2613" applyNumberFormat="1" applyFont="1" applyFill="1" applyBorder="1" applyAlignment="1" applyProtection="1">
      <alignment horizontal="center" vertical="center" wrapText="1"/>
      <protection/>
    </xf>
    <xf numFmtId="0" fontId="5" fillId="3" borderId="90" xfId="2613" applyNumberFormat="1" applyFont="1" applyFill="1" applyBorder="1" applyAlignment="1" applyProtection="1">
      <alignment horizontal="center" vertical="center" wrapText="1"/>
      <protection/>
    </xf>
    <xf numFmtId="49" fontId="5" fillId="3" borderId="85" xfId="2613" applyNumberFormat="1" applyFont="1" applyFill="1" applyBorder="1" applyAlignment="1" applyProtection="1">
      <alignment horizontal="center" vertical="center" wrapText="1"/>
      <protection/>
    </xf>
    <xf numFmtId="49" fontId="5" fillId="3" borderId="86" xfId="2613" applyNumberFormat="1" applyFont="1" applyFill="1" applyBorder="1" applyAlignment="1" applyProtection="1">
      <alignment horizontal="center" vertical="center" wrapText="1"/>
      <protection/>
    </xf>
    <xf numFmtId="49" fontId="5" fillId="3" borderId="87" xfId="2613" applyNumberFormat="1" applyFont="1" applyFill="1" applyBorder="1" applyAlignment="1" applyProtection="1">
      <alignment horizontal="center" vertical="center" wrapText="1"/>
      <protection/>
    </xf>
    <xf numFmtId="49" fontId="5" fillId="3" borderId="88" xfId="2613" applyNumberFormat="1" applyFont="1" applyFill="1" applyBorder="1" applyAlignment="1" applyProtection="1">
      <alignment horizontal="center" vertical="center" wrapText="1"/>
      <protection/>
    </xf>
    <xf numFmtId="0" fontId="6" fillId="0" borderId="59" xfId="2612" applyFont="1" applyFill="1" applyBorder="1" applyAlignment="1" applyProtection="1">
      <alignment horizontal="center" vertical="center" wrapText="1"/>
      <protection/>
    </xf>
    <xf numFmtId="0" fontId="6" fillId="0" borderId="89" xfId="2612" applyFont="1" applyFill="1" applyBorder="1" applyAlignment="1" applyProtection="1">
      <alignment horizontal="center" vertical="center" wrapText="1"/>
      <protection/>
    </xf>
    <xf numFmtId="0" fontId="6" fillId="0" borderId="90" xfId="2612" applyFont="1" applyFill="1" applyBorder="1" applyAlignment="1" applyProtection="1">
      <alignment horizontal="center" vertical="center" wrapText="1"/>
      <protection/>
    </xf>
    <xf numFmtId="49" fontId="5" fillId="63" borderId="87" xfId="2612" applyNumberFormat="1" applyFont="1" applyFill="1" applyBorder="1" applyAlignment="1" applyProtection="1">
      <alignment horizontal="center" vertical="center" wrapText="1"/>
      <protection locked="0"/>
    </xf>
    <xf numFmtId="49" fontId="5" fillId="63" borderId="88" xfId="2612" applyNumberFormat="1" applyFont="1" applyFill="1" applyBorder="1" applyAlignment="1" applyProtection="1">
      <alignment horizontal="center" vertical="center" wrapText="1"/>
      <protection locked="0"/>
    </xf>
    <xf numFmtId="49" fontId="5" fillId="3" borderId="88" xfId="2612" applyNumberFormat="1" applyFont="1" applyFill="1" applyBorder="1" applyAlignment="1" applyProtection="1">
      <alignment horizontal="center" vertical="center" wrapText="1"/>
      <protection locked="0"/>
    </xf>
    <xf numFmtId="0" fontId="0" fillId="0" borderId="0" xfId="0" applyFont="1" applyAlignment="1">
      <alignment horizontal="right"/>
    </xf>
    <xf numFmtId="0" fontId="5" fillId="0" borderId="0" xfId="0" applyFont="1" applyAlignment="1">
      <alignment horizontal="right"/>
    </xf>
    <xf numFmtId="49" fontId="5" fillId="3" borderId="94" xfId="2613" applyNumberFormat="1" applyFont="1" applyFill="1" applyBorder="1" applyAlignment="1" applyProtection="1">
      <alignment horizontal="center" vertical="center" wrapText="1"/>
      <protection/>
    </xf>
    <xf numFmtId="49" fontId="5" fillId="3" borderId="0" xfId="2613" applyNumberFormat="1" applyFont="1" applyFill="1" applyBorder="1" applyAlignment="1" applyProtection="1">
      <alignment horizontal="center" vertical="center" wrapText="1"/>
      <protection/>
    </xf>
    <xf numFmtId="0" fontId="4" fillId="2" borderId="95" xfId="2612" applyFont="1" applyFill="1" applyBorder="1" applyAlignment="1" applyProtection="1">
      <alignment horizontal="center" vertical="center" wrapText="1"/>
      <protection/>
    </xf>
    <xf numFmtId="0" fontId="4" fillId="2" borderId="80" xfId="2612" applyFont="1" applyFill="1" applyBorder="1" applyAlignment="1" applyProtection="1">
      <alignment horizontal="center" vertical="center" wrapText="1"/>
      <protection/>
    </xf>
    <xf numFmtId="0" fontId="4" fillId="2" borderId="96" xfId="2612" applyFont="1" applyFill="1" applyBorder="1" applyAlignment="1" applyProtection="1">
      <alignment horizontal="center" vertical="center" wrapText="1"/>
      <protection/>
    </xf>
    <xf numFmtId="0" fontId="6" fillId="12" borderId="0" xfId="2612" applyFont="1" applyFill="1" applyBorder="1" applyAlignment="1" applyProtection="1">
      <alignment horizontal="center" vertical="center" wrapText="1"/>
      <protection/>
    </xf>
    <xf numFmtId="0" fontId="5" fillId="12" borderId="94" xfId="2612" applyFont="1" applyFill="1" applyBorder="1" applyAlignment="1" applyProtection="1">
      <alignment horizontal="center" vertical="center" wrapText="1"/>
      <protection/>
    </xf>
    <xf numFmtId="0" fontId="5" fillId="12" borderId="0" xfId="2612" applyFont="1" applyFill="1" applyBorder="1" applyAlignment="1" applyProtection="1">
      <alignment horizontal="center" vertical="center" wrapText="1"/>
      <protection/>
    </xf>
    <xf numFmtId="14" fontId="5" fillId="12" borderId="0" xfId="2613" applyNumberFormat="1" applyFont="1" applyFill="1" applyBorder="1" applyAlignment="1" applyProtection="1">
      <alignment horizontal="center" vertical="center" wrapText="1"/>
      <protection/>
    </xf>
    <xf numFmtId="0" fontId="175" fillId="79" borderId="51" xfId="0" applyFont="1" applyFill="1" applyBorder="1" applyAlignment="1">
      <alignment horizontal="center" vertical="top" wrapText="1"/>
    </xf>
    <xf numFmtId="0" fontId="175" fillId="79" borderId="52" xfId="0" applyFont="1" applyFill="1" applyBorder="1" applyAlignment="1">
      <alignment horizontal="center" vertical="top" wrapText="1"/>
    </xf>
    <xf numFmtId="0" fontId="175" fillId="79" borderId="53" xfId="0" applyFont="1" applyFill="1" applyBorder="1" applyAlignment="1">
      <alignment horizontal="center" vertical="top" wrapText="1"/>
    </xf>
    <xf numFmtId="0" fontId="175" fillId="79" borderId="54" xfId="0" applyFont="1" applyFill="1" applyBorder="1" applyAlignment="1">
      <alignment horizontal="center" vertical="center"/>
    </xf>
    <xf numFmtId="0" fontId="175" fillId="79" borderId="0" xfId="0" applyFont="1" applyFill="1" applyBorder="1" applyAlignment="1">
      <alignment horizontal="center" vertical="center"/>
    </xf>
    <xf numFmtId="0" fontId="175" fillId="79" borderId="55" xfId="0" applyFont="1" applyFill="1" applyBorder="1" applyAlignment="1">
      <alignment horizontal="center" vertical="center"/>
    </xf>
    <xf numFmtId="0" fontId="157" fillId="79" borderId="56" xfId="0" applyFont="1" applyFill="1" applyBorder="1" applyAlignment="1">
      <alignment horizontal="center" wrapText="1"/>
    </xf>
    <xf numFmtId="0" fontId="157" fillId="79" borderId="12" xfId="0" applyFont="1" applyFill="1" applyBorder="1" applyAlignment="1">
      <alignment horizontal="center" wrapText="1"/>
    </xf>
    <xf numFmtId="0" fontId="157" fillId="79" borderId="57" xfId="0" applyFont="1" applyFill="1" applyBorder="1" applyAlignment="1">
      <alignment horizontal="center" wrapText="1"/>
    </xf>
    <xf numFmtId="0" fontId="5" fillId="0" borderId="0" xfId="2125" applyFont="1" applyFill="1" applyBorder="1" applyAlignment="1" applyProtection="1">
      <alignment horizontal="left" vertical="top" wrapText="1"/>
      <protection/>
    </xf>
    <xf numFmtId="0" fontId="0" fillId="0" borderId="97" xfId="0" applyBorder="1" applyAlignment="1">
      <alignment horizontal="center" vertical="center" wrapText="1"/>
    </xf>
    <xf numFmtId="0" fontId="0" fillId="0" borderId="72" xfId="0" applyBorder="1" applyAlignment="1">
      <alignment horizontal="center" vertical="center"/>
    </xf>
    <xf numFmtId="0" fontId="0" fillId="0" borderId="98" xfId="0" applyBorder="1" applyAlignment="1">
      <alignment horizontal="center" vertical="center"/>
    </xf>
    <xf numFmtId="49" fontId="5" fillId="4" borderId="99" xfId="2613" applyNumberFormat="1" applyFont="1" applyFill="1" applyBorder="1" applyAlignment="1" applyProtection="1">
      <alignment horizontal="left" vertical="center" wrapText="1"/>
      <protection locked="0"/>
    </xf>
    <xf numFmtId="49" fontId="5" fillId="4" borderId="100" xfId="2613" applyNumberFormat="1" applyFont="1" applyFill="1" applyBorder="1" applyAlignment="1" applyProtection="1">
      <alignment horizontal="left" vertical="center" wrapText="1"/>
      <protection locked="0"/>
    </xf>
    <xf numFmtId="49" fontId="5" fillId="4" borderId="101" xfId="2613" applyNumberFormat="1" applyFont="1" applyFill="1" applyBorder="1" applyAlignment="1" applyProtection="1">
      <alignment horizontal="left" vertical="center" wrapText="1"/>
      <protection locked="0"/>
    </xf>
    <xf numFmtId="49" fontId="5" fillId="4" borderId="102" xfId="2613" applyNumberFormat="1" applyFont="1" applyFill="1" applyBorder="1" applyAlignment="1" applyProtection="1">
      <alignment horizontal="left" vertical="center" wrapText="1"/>
      <protection locked="0"/>
    </xf>
    <xf numFmtId="49" fontId="5" fillId="4" borderId="81" xfId="2613" applyNumberFormat="1" applyFont="1" applyFill="1" applyBorder="1" applyAlignment="1" applyProtection="1">
      <alignment horizontal="left" vertical="center" wrapText="1"/>
      <protection locked="0"/>
    </xf>
    <xf numFmtId="49" fontId="5" fillId="4" borderId="103" xfId="2613" applyNumberFormat="1" applyFont="1" applyFill="1" applyBorder="1" applyAlignment="1" applyProtection="1">
      <alignment horizontal="left" vertical="center" wrapText="1"/>
      <protection locked="0"/>
    </xf>
    <xf numFmtId="0" fontId="0" fillId="0" borderId="0" xfId="0" applyAlignment="1">
      <alignment horizontal="right"/>
    </xf>
    <xf numFmtId="0" fontId="13" fillId="0" borderId="0" xfId="0" applyFont="1" applyAlignment="1">
      <alignment horizontal="right"/>
    </xf>
    <xf numFmtId="0" fontId="20" fillId="2" borderId="51" xfId="0" applyFont="1" applyFill="1" applyBorder="1" applyAlignment="1">
      <alignment horizontal="center" vertical="center" wrapText="1"/>
    </xf>
    <xf numFmtId="0" fontId="20" fillId="2" borderId="52" xfId="0" applyFont="1" applyFill="1" applyBorder="1" applyAlignment="1">
      <alignment horizontal="center" vertical="center" wrapText="1"/>
    </xf>
    <xf numFmtId="0" fontId="20" fillId="2" borderId="53" xfId="0" applyFont="1" applyFill="1" applyBorder="1" applyAlignment="1">
      <alignment horizontal="center" vertical="center" wrapText="1"/>
    </xf>
    <xf numFmtId="0" fontId="20" fillId="2" borderId="56"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57" xfId="0" applyFont="1" applyFill="1" applyBorder="1" applyAlignment="1">
      <alignment horizontal="center" vertical="center"/>
    </xf>
    <xf numFmtId="0" fontId="0" fillId="0" borderId="104" xfId="0" applyBorder="1" applyAlignment="1">
      <alignment horizontal="center"/>
    </xf>
    <xf numFmtId="49" fontId="5" fillId="4" borderId="38" xfId="2613" applyNumberFormat="1" applyFont="1" applyFill="1" applyBorder="1" applyAlignment="1" applyProtection="1">
      <alignment horizontal="left" vertical="center" wrapText="1"/>
      <protection locked="0"/>
    </xf>
    <xf numFmtId="49" fontId="5" fillId="4" borderId="6" xfId="2613" applyNumberFormat="1" applyFont="1" applyFill="1" applyBorder="1" applyAlignment="1" applyProtection="1">
      <alignment horizontal="left" vertical="center" wrapText="1"/>
      <protection locked="0"/>
    </xf>
    <xf numFmtId="49" fontId="5" fillId="4" borderId="105" xfId="2613" applyNumberFormat="1" applyFont="1" applyFill="1" applyBorder="1" applyAlignment="1" applyProtection="1">
      <alignment horizontal="left" vertical="center" wrapText="1"/>
      <protection locked="0"/>
    </xf>
    <xf numFmtId="49" fontId="5" fillId="4" borderId="106" xfId="2613" applyNumberFormat="1" applyFont="1" applyFill="1" applyBorder="1" applyAlignment="1" applyProtection="1">
      <alignment horizontal="left" vertical="center" wrapText="1"/>
      <protection locked="0"/>
    </xf>
    <xf numFmtId="49" fontId="5" fillId="4" borderId="107" xfId="2613" applyNumberFormat="1" applyFont="1" applyFill="1" applyBorder="1" applyAlignment="1" applyProtection="1">
      <alignment horizontal="left" vertical="center" wrapText="1"/>
      <protection locked="0"/>
    </xf>
    <xf numFmtId="49" fontId="5" fillId="4" borderId="108" xfId="2613" applyNumberFormat="1" applyFont="1" applyFill="1" applyBorder="1" applyAlignment="1" applyProtection="1">
      <alignment horizontal="left" vertical="center" wrapText="1"/>
      <protection locked="0"/>
    </xf>
    <xf numFmtId="0" fontId="153" fillId="0" borderId="104" xfId="2125" applyBorder="1" applyAlignment="1" applyProtection="1">
      <alignment horizontal="center"/>
      <protection/>
    </xf>
  </cellXfs>
  <cellStyles count="2997">
    <cellStyle name="Normal" xfId="0"/>
    <cellStyle name=" 1" xfId="15"/>
    <cellStyle name=" 1 2" xfId="16"/>
    <cellStyle name=" 1_Stage1" xfId="17"/>
    <cellStyle name="&#10;bidires=100&#13;" xfId="18"/>
    <cellStyle name="%" xfId="19"/>
    <cellStyle name="%_Inputs" xfId="20"/>
    <cellStyle name="%_Inputs (const)" xfId="21"/>
    <cellStyle name="%_Inputs Co" xfId="22"/>
    <cellStyle name="?…?ж?Ш?и [0.00]" xfId="23"/>
    <cellStyle name="?W??_‘O’с?р??" xfId="24"/>
    <cellStyle name="_CashFlow_2007_проект_02_02_final" xfId="25"/>
    <cellStyle name="_Model_RAB Мой" xfId="26"/>
    <cellStyle name="_Model_RAB Мой 2" xfId="27"/>
    <cellStyle name="_Model_RAB Мой 2_OREP.KU.2011.MONTHLY.02(v0.1)" xfId="28"/>
    <cellStyle name="_Model_RAB Мой 2_OREP.KU.2011.MONTHLY.02(v0.4)" xfId="29"/>
    <cellStyle name="_Model_RAB Мой 2_OREP.KU.2011.MONTHLY.11(v1.4)" xfId="30"/>
    <cellStyle name="_Model_RAB Мой 2_OREP.KU.2011.MONTHLY.11(v1.4)_UPDATE.BALANCE.WARM.2012YEAR.TO.1.1" xfId="31"/>
    <cellStyle name="_Model_RAB Мой 2_OREP.KU.2011.MONTHLY.11(v1.4)_UPDATE.CALC.WARM.2012YEAR.TO.1.1" xfId="32"/>
    <cellStyle name="_Model_RAB Мой 2_UPDATE.BALANCE.WARM.2012YEAR.TO.1.1" xfId="33"/>
    <cellStyle name="_Model_RAB Мой 2_UPDATE.CALC.WARM.2012YEAR.TO.1.1" xfId="34"/>
    <cellStyle name="_Model_RAB Мой 2_UPDATE.MONITORING.OS.EE.2.02.TO.1.3.64" xfId="35"/>
    <cellStyle name="_Model_RAB Мой 2_UPDATE.OREP.KU.2011.MONTHLY.02.TO.1.2" xfId="36"/>
    <cellStyle name="_Model_RAB Мой_46EE.2011(v1.0)" xfId="37"/>
    <cellStyle name="_Model_RAB Мой_46EE.2011(v1.0)_46TE.2011(v1.0)" xfId="38"/>
    <cellStyle name="_Model_RAB Мой_46EE.2011(v1.0)_INDEX.STATION.2012(v1.0)_" xfId="39"/>
    <cellStyle name="_Model_RAB Мой_46EE.2011(v1.0)_INDEX.STATION.2012(v2.0)" xfId="40"/>
    <cellStyle name="_Model_RAB Мой_46EE.2011(v1.0)_INDEX.STATION.2012(v2.1)" xfId="41"/>
    <cellStyle name="_Model_RAB Мой_46EE.2011(v1.0)_INVEST.EE.FACT.4.78(v1.1)" xfId="42"/>
    <cellStyle name="_Model_RAB Мой_46EE.2011(v1.0)_TEPLO.PREDEL.2012.M(v1.1)_test" xfId="43"/>
    <cellStyle name="_Model_RAB Мой_46EE.2011(v1.2)" xfId="44"/>
    <cellStyle name="_Model_RAB Мой_46EP.2011(v2.0)" xfId="45"/>
    <cellStyle name="_Model_RAB Мой_46EP.2012(v0.1)" xfId="46"/>
    <cellStyle name="_Model_RAB Мой_46TE.2011(v1.0)" xfId="47"/>
    <cellStyle name="_Model_RAB Мой_4DNS.UPDATE.EXAMPLE" xfId="48"/>
    <cellStyle name="_Model_RAB Мой_ARMRAZR" xfId="49"/>
    <cellStyle name="_Model_RAB Мой_BALANCE.WARM.2010.FACT(v1.0)" xfId="50"/>
    <cellStyle name="_Model_RAB Мой_BALANCE.WARM.2010.PLAN" xfId="51"/>
    <cellStyle name="_Model_RAB Мой_BALANCE.WARM.2011YEAR(v0.7)" xfId="52"/>
    <cellStyle name="_Model_RAB Мой_BALANCE.WARM.2011YEAR.NEW.UPDATE.SCHEME" xfId="53"/>
    <cellStyle name="_Model_RAB Мой_BALANCE.WARM.Q1.2012(v1.0)_test" xfId="54"/>
    <cellStyle name="_Model_RAB Мой_CALC.NORMATIV.KU(v0.2)" xfId="55"/>
    <cellStyle name="_Model_RAB Мой_CALC.TR.EL.4.78(v1.0)" xfId="56"/>
    <cellStyle name="_Model_RAB Мой_EE.2REK.P2011.4.78(v0.3)" xfId="57"/>
    <cellStyle name="_Model_RAB Мой_FORM3.1.2013(v0.2)" xfId="58"/>
    <cellStyle name="_Model_RAB Мой_FORM3.2013(v1.0)" xfId="59"/>
    <cellStyle name="_Model_RAB Мой_FORM3.REG(v1.0)" xfId="60"/>
    <cellStyle name="_Model_RAB Мой_FORM910.2012(v1.1)" xfId="61"/>
    <cellStyle name="_Model_RAB Мой_FORM910.2012(v1.3)" xfId="62"/>
    <cellStyle name="_Model_RAB Мой_INDEX.STATION.2012(v2.1)" xfId="63"/>
    <cellStyle name="_Model_RAB Мой_INDEX.STATION.2013(v1.0)_патч до 1.1" xfId="64"/>
    <cellStyle name="_Model_RAB Мой_INVEST.EE.COR.4.78(v0.2)" xfId="65"/>
    <cellStyle name="_Model_RAB Мой_INVEST.EE.FACT.4.78(v1.1)" xfId="66"/>
    <cellStyle name="_Model_RAB Мой_INVEST.EE.PLAN.4.78(v0.1)" xfId="67"/>
    <cellStyle name="_Model_RAB Мой_INVEST.EE.PLAN.4.78(v0.3)" xfId="68"/>
    <cellStyle name="_Model_RAB Мой_INVEST.EE.PLAN.4.78(v1.0)" xfId="69"/>
    <cellStyle name="_Model_RAB Мой_INVEST.EE.PLAN.4.78(v1.0)_PASSPORT.TEPLO.PROIZV(v2.0)" xfId="70"/>
    <cellStyle name="_Model_RAB Мой_INVEST.EE.PLAN.4.78(v1.0)_PASSPORT.TEPLO.PROIZV(v2.0)_INDEX.STATION.2013(v1.0)_патч до 1.1" xfId="71"/>
    <cellStyle name="_Model_RAB Мой_INVEST.EE.PLAN.4.78(v1.0)_PASSPORT.TEPLO.PROIZV(v2.0)_TEPLO.PREDEL.2013(v2.0)" xfId="72"/>
    <cellStyle name="_Model_RAB Мой_INVEST.PLAN.4.78(v0.1)" xfId="73"/>
    <cellStyle name="_Model_RAB Мой_INVEST.WARM.PLAN.4.78(v0.1)" xfId="74"/>
    <cellStyle name="_Model_RAB Мой_INVEST_WARM_PLAN" xfId="75"/>
    <cellStyle name="_Model_RAB Мой_NADB.JNVLP.APTEKA.2012(v1.0)_21_02_12" xfId="76"/>
    <cellStyle name="_Model_RAB Мой_NADB.JNVLS.APTEKA.2011(v1.3.3)" xfId="77"/>
    <cellStyle name="_Model_RAB Мой_NADB.JNVLS.APTEKA.2011(v1.3.3)_46TE.2011(v1.0)" xfId="78"/>
    <cellStyle name="_Model_RAB Мой_NADB.JNVLS.APTEKA.2011(v1.3.3)_INDEX.STATION.2012(v1.0)_" xfId="79"/>
    <cellStyle name="_Model_RAB Мой_NADB.JNVLS.APTEKA.2011(v1.3.3)_INDEX.STATION.2012(v2.0)" xfId="80"/>
    <cellStyle name="_Model_RAB Мой_NADB.JNVLS.APTEKA.2011(v1.3.3)_INDEX.STATION.2012(v2.1)" xfId="81"/>
    <cellStyle name="_Model_RAB Мой_NADB.JNVLS.APTEKA.2011(v1.3.3)_INVEST.EE.FACT.4.78(v1.1)" xfId="82"/>
    <cellStyle name="_Model_RAB Мой_NADB.JNVLS.APTEKA.2011(v1.3.3)_TEPLO.PREDEL.2012.M(v1.1)_test" xfId="83"/>
    <cellStyle name="_Model_RAB Мой_NADB.JNVLS.APTEKA.2011(v1.3.4)" xfId="84"/>
    <cellStyle name="_Model_RAB Мой_NADB.JNVLS.APTEKA.2011(v1.3.4)_46TE.2011(v1.0)" xfId="85"/>
    <cellStyle name="_Model_RAB Мой_NADB.JNVLS.APTEKA.2011(v1.3.4)_INDEX.STATION.2012(v1.0)_" xfId="86"/>
    <cellStyle name="_Model_RAB Мой_NADB.JNVLS.APTEKA.2011(v1.3.4)_INDEX.STATION.2012(v2.0)" xfId="87"/>
    <cellStyle name="_Model_RAB Мой_NADB.JNVLS.APTEKA.2011(v1.3.4)_INDEX.STATION.2012(v2.1)" xfId="88"/>
    <cellStyle name="_Model_RAB Мой_NADB.JNVLS.APTEKA.2011(v1.3.4)_INVEST.EE.FACT.4.78(v1.1)" xfId="89"/>
    <cellStyle name="_Model_RAB Мой_NADB.JNVLS.APTEKA.2011(v1.3.4)_TEPLO.PREDEL.2012.M(v1.1)_test" xfId="90"/>
    <cellStyle name="_Model_RAB Мой_PASSPORT.TEPLO.PROIZV(v2.0)" xfId="91"/>
    <cellStyle name="_Model_RAB Мой_PASSPORT.TEPLO.PROIZV(v2.1)" xfId="92"/>
    <cellStyle name="_Model_RAB Мой_PASSPORT.TEPLO.SETI(v0.7)" xfId="93"/>
    <cellStyle name="_Model_RAB Мой_PASSPORT.TEPLO.SETI(v1.0)" xfId="94"/>
    <cellStyle name="_Model_RAB Мой_PREDEL.JKH.UTV.2011(v1.0.1)" xfId="95"/>
    <cellStyle name="_Model_RAB Мой_PREDEL.JKH.UTV.2011(v1.0.1)_46TE.2011(v1.0)" xfId="96"/>
    <cellStyle name="_Model_RAB Мой_PREDEL.JKH.UTV.2011(v1.0.1)_INDEX.STATION.2012(v1.0)_" xfId="97"/>
    <cellStyle name="_Model_RAB Мой_PREDEL.JKH.UTV.2011(v1.0.1)_INDEX.STATION.2012(v2.0)" xfId="98"/>
    <cellStyle name="_Model_RAB Мой_PREDEL.JKH.UTV.2011(v1.0.1)_INDEX.STATION.2012(v2.1)" xfId="99"/>
    <cellStyle name="_Model_RAB Мой_PREDEL.JKH.UTV.2011(v1.0.1)_INVEST.EE.FACT.4.78(v1.1)" xfId="100"/>
    <cellStyle name="_Model_RAB Мой_PREDEL.JKH.UTV.2011(v1.0.1)_TEPLO.PREDEL.2012.M(v1.1)_test" xfId="101"/>
    <cellStyle name="_Model_RAB Мой_PREDEL.JKH.UTV.2011(v1.1)" xfId="102"/>
    <cellStyle name="_Model_RAB Мой_REP.BLR.2012(v1.0)" xfId="103"/>
    <cellStyle name="_Model_RAB Мой_TEHSHEET" xfId="104"/>
    <cellStyle name="_Model_RAB Мой_TEPLO.PREDEL.2012.M(v1.1)" xfId="105"/>
    <cellStyle name="_Model_RAB Мой_TEPLO.PREDEL.2013(v2.0)" xfId="106"/>
    <cellStyle name="_Model_RAB Мой_TEST.TEMPLATE" xfId="107"/>
    <cellStyle name="_Model_RAB Мой_UPDATE.46EE.2011.TO.1.1" xfId="108"/>
    <cellStyle name="_Model_RAB Мой_UPDATE.46TE.2011.TO.1.1" xfId="109"/>
    <cellStyle name="_Model_RAB Мой_UPDATE.46TE.2011.TO.1.2" xfId="110"/>
    <cellStyle name="_Model_RAB Мой_UPDATE.BALANCE.WARM.2011YEAR.TO.1.1" xfId="111"/>
    <cellStyle name="_Model_RAB Мой_UPDATE.BALANCE.WARM.2011YEAR.TO.1.1 2" xfId="112"/>
    <cellStyle name="_Model_RAB Мой_UPDATE.BALANCE.WARM.2011YEAR.TO.1.1_46TE.2011(v1.0)" xfId="113"/>
    <cellStyle name="_Model_RAB Мой_UPDATE.BALANCE.WARM.2011YEAR.TO.1.1_CALC.TR.EL.4.78(v1.0)" xfId="114"/>
    <cellStyle name="_Model_RAB Мой_UPDATE.BALANCE.WARM.2011YEAR.TO.1.1_INDEX.STATION.2012(v1.0)_" xfId="115"/>
    <cellStyle name="_Model_RAB Мой_UPDATE.BALANCE.WARM.2011YEAR.TO.1.1_INDEX.STATION.2012(v2.0)" xfId="116"/>
    <cellStyle name="_Model_RAB Мой_UPDATE.BALANCE.WARM.2011YEAR.TO.1.1_INDEX.STATION.2012(v2.1)" xfId="117"/>
    <cellStyle name="_Model_RAB Мой_UPDATE.BALANCE.WARM.2011YEAR.TO.1.1_INVEST.EE.FACT.4.78(v1.1)" xfId="118"/>
    <cellStyle name="_Model_RAB Мой_UPDATE.BALANCE.WARM.2011YEAR.TO.1.1_OREP.KU.2011.MONTHLY.02(v1.1)" xfId="119"/>
    <cellStyle name="_Model_RAB Мой_UPDATE.BALANCE.WARM.2011YEAR.TO.1.1_TEPLO.PREDEL.2012.M(v1.1)_test" xfId="120"/>
    <cellStyle name="_Model_RAB Мой_UPDATE.BALANCE.WARM.2011YEAR.TO.1.2" xfId="121"/>
    <cellStyle name="_Model_RAB Мой_UPDATE.BALANCE.WARM.2011YEAR.TO.1.4.64" xfId="122"/>
    <cellStyle name="_Model_RAB Мой_UPDATE.BALANCE.WARM.2011YEAR.TO.1.5.64" xfId="123"/>
    <cellStyle name="_Model_RAB Мой_UPDATE.CALC.TR.EL.4.78.TO.1.6" xfId="124"/>
    <cellStyle name="_Model_RAB Мой_UPDATE.INVEST.EE.FACT.4.78.TO.1.2.64" xfId="125"/>
    <cellStyle name="_Model_RAB Мой_UPDATE.MONITORING.OS.EE.2.02.TO.1.3.64" xfId="126"/>
    <cellStyle name="_Model_RAB Мой_UPDATE.NADB.JNVLS.APTEKA.2011.TO.1.3.4" xfId="127"/>
    <cellStyle name="_Model_RAB Мой_Копия BALANCE.WARM.Q1.2012(v1.0)" xfId="128"/>
    <cellStyle name="_Model_RAB_MRSK_svod" xfId="129"/>
    <cellStyle name="_Model_RAB_MRSK_svod 2" xfId="130"/>
    <cellStyle name="_Model_RAB_MRSK_svod 2_OREP.KU.2011.MONTHLY.02(v0.1)" xfId="131"/>
    <cellStyle name="_Model_RAB_MRSK_svod 2_OREP.KU.2011.MONTHLY.02(v0.4)" xfId="132"/>
    <cellStyle name="_Model_RAB_MRSK_svod 2_OREP.KU.2011.MONTHLY.11(v1.4)" xfId="133"/>
    <cellStyle name="_Model_RAB_MRSK_svod 2_OREP.KU.2011.MONTHLY.11(v1.4)_UPDATE.BALANCE.WARM.2012YEAR.TO.1.1" xfId="134"/>
    <cellStyle name="_Model_RAB_MRSK_svod 2_OREP.KU.2011.MONTHLY.11(v1.4)_UPDATE.CALC.WARM.2012YEAR.TO.1.1" xfId="135"/>
    <cellStyle name="_Model_RAB_MRSK_svod 2_UPDATE.BALANCE.WARM.2012YEAR.TO.1.1" xfId="136"/>
    <cellStyle name="_Model_RAB_MRSK_svod 2_UPDATE.CALC.WARM.2012YEAR.TO.1.1" xfId="137"/>
    <cellStyle name="_Model_RAB_MRSK_svod 2_UPDATE.MONITORING.OS.EE.2.02.TO.1.3.64" xfId="138"/>
    <cellStyle name="_Model_RAB_MRSK_svod 2_UPDATE.OREP.KU.2011.MONTHLY.02.TO.1.2" xfId="139"/>
    <cellStyle name="_Model_RAB_MRSK_svod_46EE.2011(v1.0)" xfId="140"/>
    <cellStyle name="_Model_RAB_MRSK_svod_46EE.2011(v1.0)_46TE.2011(v1.0)" xfId="141"/>
    <cellStyle name="_Model_RAB_MRSK_svod_46EE.2011(v1.0)_INDEX.STATION.2012(v1.0)_" xfId="142"/>
    <cellStyle name="_Model_RAB_MRSK_svod_46EE.2011(v1.0)_INDEX.STATION.2012(v2.0)" xfId="143"/>
    <cellStyle name="_Model_RAB_MRSK_svod_46EE.2011(v1.0)_INDEX.STATION.2012(v2.1)" xfId="144"/>
    <cellStyle name="_Model_RAB_MRSK_svod_46EE.2011(v1.0)_INVEST.EE.FACT.4.78(v1.1)" xfId="145"/>
    <cellStyle name="_Model_RAB_MRSK_svod_46EE.2011(v1.0)_TEPLO.PREDEL.2012.M(v1.1)_test" xfId="146"/>
    <cellStyle name="_Model_RAB_MRSK_svod_46EE.2011(v1.2)" xfId="147"/>
    <cellStyle name="_Model_RAB_MRSK_svod_46EP.2011(v2.0)" xfId="148"/>
    <cellStyle name="_Model_RAB_MRSK_svod_46EP.2012(v0.1)" xfId="149"/>
    <cellStyle name="_Model_RAB_MRSK_svod_46TE.2011(v1.0)" xfId="150"/>
    <cellStyle name="_Model_RAB_MRSK_svod_4DNS.UPDATE.EXAMPLE" xfId="151"/>
    <cellStyle name="_Model_RAB_MRSK_svod_ARMRAZR" xfId="152"/>
    <cellStyle name="_Model_RAB_MRSK_svod_BALANCE.WARM.2010.FACT(v1.0)" xfId="153"/>
    <cellStyle name="_Model_RAB_MRSK_svod_BALANCE.WARM.2010.PLAN" xfId="154"/>
    <cellStyle name="_Model_RAB_MRSK_svod_BALANCE.WARM.2011YEAR(v0.7)" xfId="155"/>
    <cellStyle name="_Model_RAB_MRSK_svod_BALANCE.WARM.2011YEAR.NEW.UPDATE.SCHEME" xfId="156"/>
    <cellStyle name="_Model_RAB_MRSK_svod_BALANCE.WARM.Q1.2012(v1.0)_test" xfId="157"/>
    <cellStyle name="_Model_RAB_MRSK_svod_CALC.NORMATIV.KU(v0.2)" xfId="158"/>
    <cellStyle name="_Model_RAB_MRSK_svod_CALC.TR.EL.4.78(v1.0)" xfId="159"/>
    <cellStyle name="_Model_RAB_MRSK_svod_EE.2REK.P2011.4.78(v0.3)" xfId="160"/>
    <cellStyle name="_Model_RAB_MRSK_svod_FORM3.1.2013(v0.2)" xfId="161"/>
    <cellStyle name="_Model_RAB_MRSK_svod_FORM3.2013(v1.0)" xfId="162"/>
    <cellStyle name="_Model_RAB_MRSK_svod_FORM3.REG(v1.0)" xfId="163"/>
    <cellStyle name="_Model_RAB_MRSK_svod_FORM910.2012(v1.1)" xfId="164"/>
    <cellStyle name="_Model_RAB_MRSK_svod_FORM910.2012(v1.3)" xfId="165"/>
    <cellStyle name="_Model_RAB_MRSK_svod_INDEX.STATION.2012(v2.1)" xfId="166"/>
    <cellStyle name="_Model_RAB_MRSK_svod_INDEX.STATION.2013(v1.0)_патч до 1.1" xfId="167"/>
    <cellStyle name="_Model_RAB_MRSK_svod_INVEST.EE.COR.4.78(v0.2)" xfId="168"/>
    <cellStyle name="_Model_RAB_MRSK_svod_INVEST.EE.FACT.4.78(v1.1)" xfId="169"/>
    <cellStyle name="_Model_RAB_MRSK_svod_INVEST.EE.PLAN.4.78(v0.1)" xfId="170"/>
    <cellStyle name="_Model_RAB_MRSK_svod_INVEST.EE.PLAN.4.78(v0.3)" xfId="171"/>
    <cellStyle name="_Model_RAB_MRSK_svod_INVEST.EE.PLAN.4.78(v1.0)" xfId="172"/>
    <cellStyle name="_Model_RAB_MRSK_svod_INVEST.EE.PLAN.4.78(v1.0)_PASSPORT.TEPLO.PROIZV(v2.0)" xfId="173"/>
    <cellStyle name="_Model_RAB_MRSK_svod_INVEST.EE.PLAN.4.78(v1.0)_PASSPORT.TEPLO.PROIZV(v2.0)_INDEX.STATION.2013(v1.0)_патч до 1.1" xfId="174"/>
    <cellStyle name="_Model_RAB_MRSK_svod_INVEST.EE.PLAN.4.78(v1.0)_PASSPORT.TEPLO.PROIZV(v2.0)_TEPLO.PREDEL.2013(v2.0)" xfId="175"/>
    <cellStyle name="_Model_RAB_MRSK_svod_INVEST.PLAN.4.78(v0.1)" xfId="176"/>
    <cellStyle name="_Model_RAB_MRSK_svod_INVEST.WARM.PLAN.4.78(v0.1)" xfId="177"/>
    <cellStyle name="_Model_RAB_MRSK_svod_INVEST_WARM_PLAN" xfId="178"/>
    <cellStyle name="_Model_RAB_MRSK_svod_NADB.JNVLP.APTEKA.2012(v1.0)_21_02_12" xfId="179"/>
    <cellStyle name="_Model_RAB_MRSK_svod_NADB.JNVLS.APTEKA.2011(v1.3.3)" xfId="180"/>
    <cellStyle name="_Model_RAB_MRSK_svod_NADB.JNVLS.APTEKA.2011(v1.3.3)_46TE.2011(v1.0)" xfId="181"/>
    <cellStyle name="_Model_RAB_MRSK_svod_NADB.JNVLS.APTEKA.2011(v1.3.3)_INDEX.STATION.2012(v1.0)_" xfId="182"/>
    <cellStyle name="_Model_RAB_MRSK_svod_NADB.JNVLS.APTEKA.2011(v1.3.3)_INDEX.STATION.2012(v2.0)" xfId="183"/>
    <cellStyle name="_Model_RAB_MRSK_svod_NADB.JNVLS.APTEKA.2011(v1.3.3)_INDEX.STATION.2012(v2.1)" xfId="184"/>
    <cellStyle name="_Model_RAB_MRSK_svod_NADB.JNVLS.APTEKA.2011(v1.3.3)_INVEST.EE.FACT.4.78(v1.1)" xfId="185"/>
    <cellStyle name="_Model_RAB_MRSK_svod_NADB.JNVLS.APTEKA.2011(v1.3.3)_TEPLO.PREDEL.2012.M(v1.1)_test" xfId="186"/>
    <cellStyle name="_Model_RAB_MRSK_svod_NADB.JNVLS.APTEKA.2011(v1.3.4)" xfId="187"/>
    <cellStyle name="_Model_RAB_MRSK_svod_NADB.JNVLS.APTEKA.2011(v1.3.4)_46TE.2011(v1.0)" xfId="188"/>
    <cellStyle name="_Model_RAB_MRSK_svod_NADB.JNVLS.APTEKA.2011(v1.3.4)_INDEX.STATION.2012(v1.0)_" xfId="189"/>
    <cellStyle name="_Model_RAB_MRSK_svod_NADB.JNVLS.APTEKA.2011(v1.3.4)_INDEX.STATION.2012(v2.0)" xfId="190"/>
    <cellStyle name="_Model_RAB_MRSK_svod_NADB.JNVLS.APTEKA.2011(v1.3.4)_INDEX.STATION.2012(v2.1)" xfId="191"/>
    <cellStyle name="_Model_RAB_MRSK_svod_NADB.JNVLS.APTEKA.2011(v1.3.4)_INVEST.EE.FACT.4.78(v1.1)" xfId="192"/>
    <cellStyle name="_Model_RAB_MRSK_svod_NADB.JNVLS.APTEKA.2011(v1.3.4)_TEPLO.PREDEL.2012.M(v1.1)_test" xfId="193"/>
    <cellStyle name="_Model_RAB_MRSK_svod_PASSPORT.TEPLO.PROIZV(v2.0)" xfId="194"/>
    <cellStyle name="_Model_RAB_MRSK_svod_PASSPORT.TEPLO.PROIZV(v2.1)" xfId="195"/>
    <cellStyle name="_Model_RAB_MRSK_svod_PASSPORT.TEPLO.SETI(v0.7)" xfId="196"/>
    <cellStyle name="_Model_RAB_MRSK_svod_PASSPORT.TEPLO.SETI(v1.0)" xfId="197"/>
    <cellStyle name="_Model_RAB_MRSK_svod_PREDEL.JKH.UTV.2011(v1.0.1)" xfId="198"/>
    <cellStyle name="_Model_RAB_MRSK_svod_PREDEL.JKH.UTV.2011(v1.0.1)_46TE.2011(v1.0)" xfId="199"/>
    <cellStyle name="_Model_RAB_MRSK_svod_PREDEL.JKH.UTV.2011(v1.0.1)_INDEX.STATION.2012(v1.0)_" xfId="200"/>
    <cellStyle name="_Model_RAB_MRSK_svod_PREDEL.JKH.UTV.2011(v1.0.1)_INDEX.STATION.2012(v2.0)" xfId="201"/>
    <cellStyle name="_Model_RAB_MRSK_svod_PREDEL.JKH.UTV.2011(v1.0.1)_INDEX.STATION.2012(v2.1)" xfId="202"/>
    <cellStyle name="_Model_RAB_MRSK_svod_PREDEL.JKH.UTV.2011(v1.0.1)_INVEST.EE.FACT.4.78(v1.1)" xfId="203"/>
    <cellStyle name="_Model_RAB_MRSK_svod_PREDEL.JKH.UTV.2011(v1.0.1)_TEPLO.PREDEL.2012.M(v1.1)_test" xfId="204"/>
    <cellStyle name="_Model_RAB_MRSK_svod_PREDEL.JKH.UTV.2011(v1.1)" xfId="205"/>
    <cellStyle name="_Model_RAB_MRSK_svod_REP.BLR.2012(v1.0)" xfId="206"/>
    <cellStyle name="_Model_RAB_MRSK_svod_TEHSHEET" xfId="207"/>
    <cellStyle name="_Model_RAB_MRSK_svod_TEPLO.PREDEL.2012.M(v1.1)" xfId="208"/>
    <cellStyle name="_Model_RAB_MRSK_svod_TEPLO.PREDEL.2013(v2.0)" xfId="209"/>
    <cellStyle name="_Model_RAB_MRSK_svod_TEST.TEMPLATE" xfId="210"/>
    <cellStyle name="_Model_RAB_MRSK_svod_UPDATE.46EE.2011.TO.1.1" xfId="211"/>
    <cellStyle name="_Model_RAB_MRSK_svod_UPDATE.46TE.2011.TO.1.1" xfId="212"/>
    <cellStyle name="_Model_RAB_MRSK_svod_UPDATE.46TE.2011.TO.1.2" xfId="213"/>
    <cellStyle name="_Model_RAB_MRSK_svod_UPDATE.BALANCE.WARM.2011YEAR.TO.1.1" xfId="214"/>
    <cellStyle name="_Model_RAB_MRSK_svod_UPDATE.BALANCE.WARM.2011YEAR.TO.1.1 2" xfId="215"/>
    <cellStyle name="_Model_RAB_MRSK_svod_UPDATE.BALANCE.WARM.2011YEAR.TO.1.1_46TE.2011(v1.0)" xfId="216"/>
    <cellStyle name="_Model_RAB_MRSK_svod_UPDATE.BALANCE.WARM.2011YEAR.TO.1.1_CALC.TR.EL.4.78(v1.0)" xfId="217"/>
    <cellStyle name="_Model_RAB_MRSK_svod_UPDATE.BALANCE.WARM.2011YEAR.TO.1.1_INDEX.STATION.2012(v1.0)_" xfId="218"/>
    <cellStyle name="_Model_RAB_MRSK_svod_UPDATE.BALANCE.WARM.2011YEAR.TO.1.1_INDEX.STATION.2012(v2.0)" xfId="219"/>
    <cellStyle name="_Model_RAB_MRSK_svod_UPDATE.BALANCE.WARM.2011YEAR.TO.1.1_INDEX.STATION.2012(v2.1)" xfId="220"/>
    <cellStyle name="_Model_RAB_MRSK_svod_UPDATE.BALANCE.WARM.2011YEAR.TO.1.1_INVEST.EE.FACT.4.78(v1.1)" xfId="221"/>
    <cellStyle name="_Model_RAB_MRSK_svod_UPDATE.BALANCE.WARM.2011YEAR.TO.1.1_OREP.KU.2011.MONTHLY.02(v1.1)" xfId="222"/>
    <cellStyle name="_Model_RAB_MRSK_svod_UPDATE.BALANCE.WARM.2011YEAR.TO.1.1_TEPLO.PREDEL.2012.M(v1.1)_test" xfId="223"/>
    <cellStyle name="_Model_RAB_MRSK_svod_UPDATE.BALANCE.WARM.2011YEAR.TO.1.2" xfId="224"/>
    <cellStyle name="_Model_RAB_MRSK_svod_UPDATE.BALANCE.WARM.2011YEAR.TO.1.4.64" xfId="225"/>
    <cellStyle name="_Model_RAB_MRSK_svod_UPDATE.BALANCE.WARM.2011YEAR.TO.1.5.64" xfId="226"/>
    <cellStyle name="_Model_RAB_MRSK_svod_UPDATE.CALC.TR.EL.4.78.TO.1.6" xfId="227"/>
    <cellStyle name="_Model_RAB_MRSK_svod_UPDATE.INVEST.EE.FACT.4.78.TO.1.2.64" xfId="228"/>
    <cellStyle name="_Model_RAB_MRSK_svod_UPDATE.MONITORING.OS.EE.2.02.TO.1.3.64" xfId="229"/>
    <cellStyle name="_Model_RAB_MRSK_svod_UPDATE.NADB.JNVLS.APTEKA.2011.TO.1.3.4" xfId="230"/>
    <cellStyle name="_Model_RAB_MRSK_svod_Копия BALANCE.WARM.Q1.2012(v1.0)" xfId="231"/>
    <cellStyle name="_Plug" xfId="232"/>
    <cellStyle name="_Plug_4DNS.UPDATE.EXAMPLE" xfId="233"/>
    <cellStyle name="_Plug_4DNS.UPDATE.EXAMPLE_INDEX.STATION.2013(v1.0)_патч до 1.1" xfId="234"/>
    <cellStyle name="_Бюджет2006_ПОКАЗАТЕЛИ СВОДНЫЕ" xfId="235"/>
    <cellStyle name="_ВО ОП ТЭС-ОТ- 2007" xfId="236"/>
    <cellStyle name="_ВО ОП ТЭС-ОТ- 2007_Новая инструкция1_фст" xfId="237"/>
    <cellStyle name="_ВФ ОАО ТЭС-ОТ- 2009" xfId="238"/>
    <cellStyle name="_ВФ ОАО ТЭС-ОТ- 2009_Новая инструкция1_фст" xfId="239"/>
    <cellStyle name="_выручка по присоединениям2" xfId="240"/>
    <cellStyle name="_выручка по присоединениям2_Новая инструкция1_фст" xfId="241"/>
    <cellStyle name="_Договор аренды ЯЭ с разбивкой" xfId="242"/>
    <cellStyle name="_Договор аренды ЯЭ с разбивкой_Новая инструкция1_фст" xfId="243"/>
    <cellStyle name="_Защита ФЗП" xfId="244"/>
    <cellStyle name="_Исходные данные для модели" xfId="245"/>
    <cellStyle name="_Исходные данные для модели_Новая инструкция1_фст" xfId="246"/>
    <cellStyle name="_Консолидация-2008-проект-new" xfId="247"/>
    <cellStyle name="_МОДЕЛЬ_1 (2)" xfId="248"/>
    <cellStyle name="_МОДЕЛЬ_1 (2) 2" xfId="249"/>
    <cellStyle name="_МОДЕЛЬ_1 (2) 2_OREP.KU.2011.MONTHLY.02(v0.1)" xfId="250"/>
    <cellStyle name="_МОДЕЛЬ_1 (2) 2_OREP.KU.2011.MONTHLY.02(v0.4)" xfId="251"/>
    <cellStyle name="_МОДЕЛЬ_1 (2) 2_OREP.KU.2011.MONTHLY.11(v1.4)" xfId="252"/>
    <cellStyle name="_МОДЕЛЬ_1 (2) 2_OREP.KU.2011.MONTHLY.11(v1.4)_UPDATE.BALANCE.WARM.2012YEAR.TO.1.1" xfId="253"/>
    <cellStyle name="_МОДЕЛЬ_1 (2) 2_OREP.KU.2011.MONTHLY.11(v1.4)_UPDATE.CALC.WARM.2012YEAR.TO.1.1" xfId="254"/>
    <cellStyle name="_МОДЕЛЬ_1 (2) 2_UPDATE.BALANCE.WARM.2012YEAR.TO.1.1" xfId="255"/>
    <cellStyle name="_МОДЕЛЬ_1 (2) 2_UPDATE.CALC.WARM.2012YEAR.TO.1.1" xfId="256"/>
    <cellStyle name="_МОДЕЛЬ_1 (2) 2_UPDATE.MONITORING.OS.EE.2.02.TO.1.3.64" xfId="257"/>
    <cellStyle name="_МОДЕЛЬ_1 (2) 2_UPDATE.OREP.KU.2011.MONTHLY.02.TO.1.2" xfId="258"/>
    <cellStyle name="_МОДЕЛЬ_1 (2)_46EE.2011(v1.0)" xfId="259"/>
    <cellStyle name="_МОДЕЛЬ_1 (2)_46EE.2011(v1.0)_46TE.2011(v1.0)" xfId="260"/>
    <cellStyle name="_МОДЕЛЬ_1 (2)_46EE.2011(v1.0)_INDEX.STATION.2012(v1.0)_" xfId="261"/>
    <cellStyle name="_МОДЕЛЬ_1 (2)_46EE.2011(v1.0)_INDEX.STATION.2012(v2.0)" xfId="262"/>
    <cellStyle name="_МОДЕЛЬ_1 (2)_46EE.2011(v1.0)_INDEX.STATION.2012(v2.1)" xfId="263"/>
    <cellStyle name="_МОДЕЛЬ_1 (2)_46EE.2011(v1.0)_INVEST.EE.FACT.4.78(v1.1)" xfId="264"/>
    <cellStyle name="_МОДЕЛЬ_1 (2)_46EE.2011(v1.0)_TEPLO.PREDEL.2012.M(v1.1)_test" xfId="265"/>
    <cellStyle name="_МОДЕЛЬ_1 (2)_46EE.2011(v1.2)" xfId="266"/>
    <cellStyle name="_МОДЕЛЬ_1 (2)_46EP.2011(v2.0)" xfId="267"/>
    <cellStyle name="_МОДЕЛЬ_1 (2)_46EP.2012(v0.1)" xfId="268"/>
    <cellStyle name="_МОДЕЛЬ_1 (2)_46TE.2011(v1.0)" xfId="269"/>
    <cellStyle name="_МОДЕЛЬ_1 (2)_4DNS.UPDATE.EXAMPLE" xfId="270"/>
    <cellStyle name="_МОДЕЛЬ_1 (2)_ARMRAZR" xfId="271"/>
    <cellStyle name="_МОДЕЛЬ_1 (2)_BALANCE.WARM.2010.FACT(v1.0)" xfId="272"/>
    <cellStyle name="_МОДЕЛЬ_1 (2)_BALANCE.WARM.2010.PLAN" xfId="273"/>
    <cellStyle name="_МОДЕЛЬ_1 (2)_BALANCE.WARM.2011YEAR(v0.7)" xfId="274"/>
    <cellStyle name="_МОДЕЛЬ_1 (2)_BALANCE.WARM.2011YEAR.NEW.UPDATE.SCHEME" xfId="275"/>
    <cellStyle name="_МОДЕЛЬ_1 (2)_BALANCE.WARM.Q1.2012(v1.0)_test" xfId="276"/>
    <cellStyle name="_МОДЕЛЬ_1 (2)_CALC.NORMATIV.KU(v0.2)" xfId="277"/>
    <cellStyle name="_МОДЕЛЬ_1 (2)_CALC.TR.EL.4.78(v1.0)" xfId="278"/>
    <cellStyle name="_МОДЕЛЬ_1 (2)_EE.2REK.P2011.4.78(v0.3)" xfId="279"/>
    <cellStyle name="_МОДЕЛЬ_1 (2)_FORM3.1.2013(v0.2)" xfId="280"/>
    <cellStyle name="_МОДЕЛЬ_1 (2)_FORM3.2013(v1.0)" xfId="281"/>
    <cellStyle name="_МОДЕЛЬ_1 (2)_FORM3.REG(v1.0)" xfId="282"/>
    <cellStyle name="_МОДЕЛЬ_1 (2)_FORM910.2012(v1.1)" xfId="283"/>
    <cellStyle name="_МОДЕЛЬ_1 (2)_FORM910.2012(v1.3)" xfId="284"/>
    <cellStyle name="_МОДЕЛЬ_1 (2)_INDEX.STATION.2012(v2.1)" xfId="285"/>
    <cellStyle name="_МОДЕЛЬ_1 (2)_INDEX.STATION.2013(v1.0)_патч до 1.1" xfId="286"/>
    <cellStyle name="_МОДЕЛЬ_1 (2)_INVEST.EE.COR.4.78(v0.2)" xfId="287"/>
    <cellStyle name="_МОДЕЛЬ_1 (2)_INVEST.EE.FACT.4.78(v1.1)" xfId="288"/>
    <cellStyle name="_МОДЕЛЬ_1 (2)_INVEST.EE.PLAN.4.78(v0.1)" xfId="289"/>
    <cellStyle name="_МОДЕЛЬ_1 (2)_INVEST.EE.PLAN.4.78(v0.3)" xfId="290"/>
    <cellStyle name="_МОДЕЛЬ_1 (2)_INVEST.EE.PLAN.4.78(v1.0)" xfId="291"/>
    <cellStyle name="_МОДЕЛЬ_1 (2)_INVEST.EE.PLAN.4.78(v1.0)_PASSPORT.TEPLO.PROIZV(v2.0)" xfId="292"/>
    <cellStyle name="_МОДЕЛЬ_1 (2)_INVEST.EE.PLAN.4.78(v1.0)_PASSPORT.TEPLO.PROIZV(v2.0)_INDEX.STATION.2013(v1.0)_патч до 1.1" xfId="293"/>
    <cellStyle name="_МОДЕЛЬ_1 (2)_INVEST.EE.PLAN.4.78(v1.0)_PASSPORT.TEPLO.PROIZV(v2.0)_TEPLO.PREDEL.2013(v2.0)" xfId="294"/>
    <cellStyle name="_МОДЕЛЬ_1 (2)_INVEST.PLAN.4.78(v0.1)" xfId="295"/>
    <cellStyle name="_МОДЕЛЬ_1 (2)_INVEST.WARM.PLAN.4.78(v0.1)" xfId="296"/>
    <cellStyle name="_МОДЕЛЬ_1 (2)_INVEST_WARM_PLAN" xfId="297"/>
    <cellStyle name="_МОДЕЛЬ_1 (2)_NADB.JNVLP.APTEKA.2012(v1.0)_21_02_12" xfId="298"/>
    <cellStyle name="_МОДЕЛЬ_1 (2)_NADB.JNVLS.APTEKA.2011(v1.3.3)" xfId="299"/>
    <cellStyle name="_МОДЕЛЬ_1 (2)_NADB.JNVLS.APTEKA.2011(v1.3.3)_46TE.2011(v1.0)" xfId="300"/>
    <cellStyle name="_МОДЕЛЬ_1 (2)_NADB.JNVLS.APTEKA.2011(v1.3.3)_INDEX.STATION.2012(v1.0)_" xfId="301"/>
    <cellStyle name="_МОДЕЛЬ_1 (2)_NADB.JNVLS.APTEKA.2011(v1.3.3)_INDEX.STATION.2012(v2.0)" xfId="302"/>
    <cellStyle name="_МОДЕЛЬ_1 (2)_NADB.JNVLS.APTEKA.2011(v1.3.3)_INDEX.STATION.2012(v2.1)" xfId="303"/>
    <cellStyle name="_МОДЕЛЬ_1 (2)_NADB.JNVLS.APTEKA.2011(v1.3.3)_INVEST.EE.FACT.4.78(v1.1)" xfId="304"/>
    <cellStyle name="_МОДЕЛЬ_1 (2)_NADB.JNVLS.APTEKA.2011(v1.3.3)_TEPLO.PREDEL.2012.M(v1.1)_test" xfId="305"/>
    <cellStyle name="_МОДЕЛЬ_1 (2)_NADB.JNVLS.APTEKA.2011(v1.3.4)" xfId="306"/>
    <cellStyle name="_МОДЕЛЬ_1 (2)_NADB.JNVLS.APTEKA.2011(v1.3.4)_46TE.2011(v1.0)" xfId="307"/>
    <cellStyle name="_МОДЕЛЬ_1 (2)_NADB.JNVLS.APTEKA.2011(v1.3.4)_INDEX.STATION.2012(v1.0)_" xfId="308"/>
    <cellStyle name="_МОДЕЛЬ_1 (2)_NADB.JNVLS.APTEKA.2011(v1.3.4)_INDEX.STATION.2012(v2.0)" xfId="309"/>
    <cellStyle name="_МОДЕЛЬ_1 (2)_NADB.JNVLS.APTEKA.2011(v1.3.4)_INDEX.STATION.2012(v2.1)" xfId="310"/>
    <cellStyle name="_МОДЕЛЬ_1 (2)_NADB.JNVLS.APTEKA.2011(v1.3.4)_INVEST.EE.FACT.4.78(v1.1)" xfId="311"/>
    <cellStyle name="_МОДЕЛЬ_1 (2)_NADB.JNVLS.APTEKA.2011(v1.3.4)_TEPLO.PREDEL.2012.M(v1.1)_test" xfId="312"/>
    <cellStyle name="_МОДЕЛЬ_1 (2)_PASSPORT.TEPLO.PROIZV(v2.0)" xfId="313"/>
    <cellStyle name="_МОДЕЛЬ_1 (2)_PASSPORT.TEPLO.PROIZV(v2.1)" xfId="314"/>
    <cellStyle name="_МОДЕЛЬ_1 (2)_PASSPORT.TEPLO.SETI(v0.7)" xfId="315"/>
    <cellStyle name="_МОДЕЛЬ_1 (2)_PASSPORT.TEPLO.SETI(v1.0)" xfId="316"/>
    <cellStyle name="_МОДЕЛЬ_1 (2)_PREDEL.JKH.UTV.2011(v1.0.1)" xfId="317"/>
    <cellStyle name="_МОДЕЛЬ_1 (2)_PREDEL.JKH.UTV.2011(v1.0.1)_46TE.2011(v1.0)" xfId="318"/>
    <cellStyle name="_МОДЕЛЬ_1 (2)_PREDEL.JKH.UTV.2011(v1.0.1)_INDEX.STATION.2012(v1.0)_" xfId="319"/>
    <cellStyle name="_МОДЕЛЬ_1 (2)_PREDEL.JKH.UTV.2011(v1.0.1)_INDEX.STATION.2012(v2.0)" xfId="320"/>
    <cellStyle name="_МОДЕЛЬ_1 (2)_PREDEL.JKH.UTV.2011(v1.0.1)_INDEX.STATION.2012(v2.1)" xfId="321"/>
    <cellStyle name="_МОДЕЛЬ_1 (2)_PREDEL.JKH.UTV.2011(v1.0.1)_INVEST.EE.FACT.4.78(v1.1)" xfId="322"/>
    <cellStyle name="_МОДЕЛЬ_1 (2)_PREDEL.JKH.UTV.2011(v1.0.1)_TEPLO.PREDEL.2012.M(v1.1)_test" xfId="323"/>
    <cellStyle name="_МОДЕЛЬ_1 (2)_PREDEL.JKH.UTV.2011(v1.1)" xfId="324"/>
    <cellStyle name="_МОДЕЛЬ_1 (2)_REP.BLR.2012(v1.0)" xfId="325"/>
    <cellStyle name="_МОДЕЛЬ_1 (2)_TEHSHEET" xfId="326"/>
    <cellStyle name="_МОДЕЛЬ_1 (2)_TEPLO.PREDEL.2012.M(v1.1)" xfId="327"/>
    <cellStyle name="_МОДЕЛЬ_1 (2)_TEPLO.PREDEL.2013(v2.0)" xfId="328"/>
    <cellStyle name="_МОДЕЛЬ_1 (2)_TEST.TEMPLATE" xfId="329"/>
    <cellStyle name="_МОДЕЛЬ_1 (2)_UPDATE.46EE.2011.TO.1.1" xfId="330"/>
    <cellStyle name="_МОДЕЛЬ_1 (2)_UPDATE.46TE.2011.TO.1.1" xfId="331"/>
    <cellStyle name="_МОДЕЛЬ_1 (2)_UPDATE.46TE.2011.TO.1.2" xfId="332"/>
    <cellStyle name="_МОДЕЛЬ_1 (2)_UPDATE.BALANCE.WARM.2011YEAR.TO.1.1" xfId="333"/>
    <cellStyle name="_МОДЕЛЬ_1 (2)_UPDATE.BALANCE.WARM.2011YEAR.TO.1.1 2" xfId="334"/>
    <cellStyle name="_МОДЕЛЬ_1 (2)_UPDATE.BALANCE.WARM.2011YEAR.TO.1.1_46TE.2011(v1.0)" xfId="335"/>
    <cellStyle name="_МОДЕЛЬ_1 (2)_UPDATE.BALANCE.WARM.2011YEAR.TO.1.1_CALC.TR.EL.4.78(v1.0)" xfId="336"/>
    <cellStyle name="_МОДЕЛЬ_1 (2)_UPDATE.BALANCE.WARM.2011YEAR.TO.1.1_INDEX.STATION.2012(v1.0)_" xfId="337"/>
    <cellStyle name="_МОДЕЛЬ_1 (2)_UPDATE.BALANCE.WARM.2011YEAR.TO.1.1_INDEX.STATION.2012(v2.0)" xfId="338"/>
    <cellStyle name="_МОДЕЛЬ_1 (2)_UPDATE.BALANCE.WARM.2011YEAR.TO.1.1_INDEX.STATION.2012(v2.1)" xfId="339"/>
    <cellStyle name="_МОДЕЛЬ_1 (2)_UPDATE.BALANCE.WARM.2011YEAR.TO.1.1_INVEST.EE.FACT.4.78(v1.1)" xfId="340"/>
    <cellStyle name="_МОДЕЛЬ_1 (2)_UPDATE.BALANCE.WARM.2011YEAR.TO.1.1_OREP.KU.2011.MONTHLY.02(v1.1)" xfId="341"/>
    <cellStyle name="_МОДЕЛЬ_1 (2)_UPDATE.BALANCE.WARM.2011YEAR.TO.1.1_TEPLO.PREDEL.2012.M(v1.1)_test" xfId="342"/>
    <cellStyle name="_МОДЕЛЬ_1 (2)_UPDATE.BALANCE.WARM.2011YEAR.TO.1.2" xfId="343"/>
    <cellStyle name="_МОДЕЛЬ_1 (2)_UPDATE.BALANCE.WARM.2011YEAR.TO.1.4.64" xfId="344"/>
    <cellStyle name="_МОДЕЛЬ_1 (2)_UPDATE.BALANCE.WARM.2011YEAR.TO.1.5.64" xfId="345"/>
    <cellStyle name="_МОДЕЛЬ_1 (2)_UPDATE.CALC.TR.EL.4.78.TO.1.6" xfId="346"/>
    <cellStyle name="_МОДЕЛЬ_1 (2)_UPDATE.INVEST.EE.FACT.4.78.TO.1.2.64" xfId="347"/>
    <cellStyle name="_МОДЕЛЬ_1 (2)_UPDATE.MONITORING.OS.EE.2.02.TO.1.3.64" xfId="348"/>
    <cellStyle name="_МОДЕЛЬ_1 (2)_UPDATE.NADB.JNVLS.APTEKA.2011.TO.1.3.4" xfId="349"/>
    <cellStyle name="_МОДЕЛЬ_1 (2)_Копия BALANCE.WARM.Q1.2012(v1.0)" xfId="350"/>
    <cellStyle name="_НВВ 2009 постатейно свод по филиалам_09_02_09" xfId="351"/>
    <cellStyle name="_НВВ 2009 постатейно свод по филиалам_09_02_09_Новая инструкция1_фст" xfId="352"/>
    <cellStyle name="_НВВ 2009 постатейно свод по филиалам_для Валентина" xfId="353"/>
    <cellStyle name="_НВВ 2009 постатейно свод по филиалам_для Валентина_Новая инструкция1_фст" xfId="354"/>
    <cellStyle name="_Омск" xfId="355"/>
    <cellStyle name="_Омск_Новая инструкция1_фст" xfId="356"/>
    <cellStyle name="_ОТ ИД 2009" xfId="357"/>
    <cellStyle name="_ОТ ИД 2009_Новая инструкция1_фст" xfId="358"/>
    <cellStyle name="_пр 5 тариф RAB" xfId="359"/>
    <cellStyle name="_пр 5 тариф RAB 2" xfId="360"/>
    <cellStyle name="_пр 5 тариф RAB 2_OREP.KU.2011.MONTHLY.02(v0.1)" xfId="361"/>
    <cellStyle name="_пр 5 тариф RAB 2_OREP.KU.2011.MONTHLY.02(v0.4)" xfId="362"/>
    <cellStyle name="_пр 5 тариф RAB 2_OREP.KU.2011.MONTHLY.11(v1.4)" xfId="363"/>
    <cellStyle name="_пр 5 тариф RAB 2_OREP.KU.2011.MONTHLY.11(v1.4)_UPDATE.BALANCE.WARM.2012YEAR.TO.1.1" xfId="364"/>
    <cellStyle name="_пр 5 тариф RAB 2_OREP.KU.2011.MONTHLY.11(v1.4)_UPDATE.CALC.WARM.2012YEAR.TO.1.1" xfId="365"/>
    <cellStyle name="_пр 5 тариф RAB 2_UPDATE.BALANCE.WARM.2012YEAR.TO.1.1" xfId="366"/>
    <cellStyle name="_пр 5 тариф RAB 2_UPDATE.CALC.WARM.2012YEAR.TO.1.1" xfId="367"/>
    <cellStyle name="_пр 5 тариф RAB 2_UPDATE.MONITORING.OS.EE.2.02.TO.1.3.64" xfId="368"/>
    <cellStyle name="_пр 5 тариф RAB 2_UPDATE.OREP.KU.2011.MONTHLY.02.TO.1.2" xfId="369"/>
    <cellStyle name="_пр 5 тариф RAB_46EE.2011(v1.0)" xfId="370"/>
    <cellStyle name="_пр 5 тариф RAB_46EE.2011(v1.0)_46TE.2011(v1.0)" xfId="371"/>
    <cellStyle name="_пр 5 тариф RAB_46EE.2011(v1.0)_INDEX.STATION.2012(v1.0)_" xfId="372"/>
    <cellStyle name="_пр 5 тариф RAB_46EE.2011(v1.0)_INDEX.STATION.2012(v2.0)" xfId="373"/>
    <cellStyle name="_пр 5 тариф RAB_46EE.2011(v1.0)_INDEX.STATION.2012(v2.1)" xfId="374"/>
    <cellStyle name="_пр 5 тариф RAB_46EE.2011(v1.0)_INVEST.EE.FACT.4.78(v1.1)" xfId="375"/>
    <cellStyle name="_пр 5 тариф RAB_46EE.2011(v1.0)_TEPLO.PREDEL.2012.M(v1.1)_test" xfId="376"/>
    <cellStyle name="_пр 5 тариф RAB_46EE.2011(v1.2)" xfId="377"/>
    <cellStyle name="_пр 5 тариф RAB_46EP.2011(v2.0)" xfId="378"/>
    <cellStyle name="_пр 5 тариф RAB_46EP.2012(v0.1)" xfId="379"/>
    <cellStyle name="_пр 5 тариф RAB_46TE.2011(v1.0)" xfId="380"/>
    <cellStyle name="_пр 5 тариф RAB_4DNS.UPDATE.EXAMPLE" xfId="381"/>
    <cellStyle name="_пр 5 тариф RAB_ARMRAZR" xfId="382"/>
    <cellStyle name="_пр 5 тариф RAB_BALANCE.WARM.2010.FACT(v1.0)" xfId="383"/>
    <cellStyle name="_пр 5 тариф RAB_BALANCE.WARM.2010.PLAN" xfId="384"/>
    <cellStyle name="_пр 5 тариф RAB_BALANCE.WARM.2011YEAR(v0.7)" xfId="385"/>
    <cellStyle name="_пр 5 тариф RAB_BALANCE.WARM.2011YEAR.NEW.UPDATE.SCHEME" xfId="386"/>
    <cellStyle name="_пр 5 тариф RAB_BALANCE.WARM.Q1.2012(v1.0)_test" xfId="387"/>
    <cellStyle name="_пр 5 тариф RAB_CALC.NORMATIV.KU(v0.2)" xfId="388"/>
    <cellStyle name="_пр 5 тариф RAB_CALC.TR.EL.4.78(v1.0)" xfId="389"/>
    <cellStyle name="_пр 5 тариф RAB_EE.2REK.P2011.4.78(v0.3)" xfId="390"/>
    <cellStyle name="_пр 5 тариф RAB_FORM3.1.2013(v0.2)" xfId="391"/>
    <cellStyle name="_пр 5 тариф RAB_FORM3.2013(v1.0)" xfId="392"/>
    <cellStyle name="_пр 5 тариф RAB_FORM3.REG(v1.0)" xfId="393"/>
    <cellStyle name="_пр 5 тариф RAB_FORM910.2012(v1.1)" xfId="394"/>
    <cellStyle name="_пр 5 тариф RAB_FORM910.2012(v1.3)" xfId="395"/>
    <cellStyle name="_пр 5 тариф RAB_INDEX.STATION.2012(v2.1)" xfId="396"/>
    <cellStyle name="_пр 5 тариф RAB_INDEX.STATION.2013(v1.0)_патч до 1.1" xfId="397"/>
    <cellStyle name="_пр 5 тариф RAB_INVEST.EE.COR.4.78(v0.2)" xfId="398"/>
    <cellStyle name="_пр 5 тариф RAB_INVEST.EE.FACT.4.78(v1.1)" xfId="399"/>
    <cellStyle name="_пр 5 тариф RAB_INVEST.EE.PLAN.4.78(v0.1)" xfId="400"/>
    <cellStyle name="_пр 5 тариф RAB_INVEST.EE.PLAN.4.78(v0.3)" xfId="401"/>
    <cellStyle name="_пр 5 тариф RAB_INVEST.EE.PLAN.4.78(v1.0)" xfId="402"/>
    <cellStyle name="_пр 5 тариф RAB_INVEST.EE.PLAN.4.78(v1.0)_PASSPORT.TEPLO.PROIZV(v2.0)" xfId="403"/>
    <cellStyle name="_пр 5 тариф RAB_INVEST.EE.PLAN.4.78(v1.0)_PASSPORT.TEPLO.PROIZV(v2.0)_INDEX.STATION.2013(v1.0)_патч до 1.1" xfId="404"/>
    <cellStyle name="_пр 5 тариф RAB_INVEST.EE.PLAN.4.78(v1.0)_PASSPORT.TEPLO.PROIZV(v2.0)_TEPLO.PREDEL.2013(v2.0)" xfId="405"/>
    <cellStyle name="_пр 5 тариф RAB_INVEST.PLAN.4.78(v0.1)" xfId="406"/>
    <cellStyle name="_пр 5 тариф RAB_INVEST.WARM.PLAN.4.78(v0.1)" xfId="407"/>
    <cellStyle name="_пр 5 тариф RAB_INVEST_WARM_PLAN" xfId="408"/>
    <cellStyle name="_пр 5 тариф RAB_NADB.JNVLP.APTEKA.2012(v1.0)_21_02_12" xfId="409"/>
    <cellStyle name="_пр 5 тариф RAB_NADB.JNVLS.APTEKA.2011(v1.3.3)" xfId="410"/>
    <cellStyle name="_пр 5 тариф RAB_NADB.JNVLS.APTEKA.2011(v1.3.3)_46TE.2011(v1.0)" xfId="411"/>
    <cellStyle name="_пр 5 тариф RAB_NADB.JNVLS.APTEKA.2011(v1.3.3)_INDEX.STATION.2012(v1.0)_" xfId="412"/>
    <cellStyle name="_пр 5 тариф RAB_NADB.JNVLS.APTEKA.2011(v1.3.3)_INDEX.STATION.2012(v2.0)" xfId="413"/>
    <cellStyle name="_пр 5 тариф RAB_NADB.JNVLS.APTEKA.2011(v1.3.3)_INDEX.STATION.2012(v2.1)" xfId="414"/>
    <cellStyle name="_пр 5 тариф RAB_NADB.JNVLS.APTEKA.2011(v1.3.3)_INVEST.EE.FACT.4.78(v1.1)" xfId="415"/>
    <cellStyle name="_пр 5 тариф RAB_NADB.JNVLS.APTEKA.2011(v1.3.3)_TEPLO.PREDEL.2012.M(v1.1)_test" xfId="416"/>
    <cellStyle name="_пр 5 тариф RAB_NADB.JNVLS.APTEKA.2011(v1.3.4)" xfId="417"/>
    <cellStyle name="_пр 5 тариф RAB_NADB.JNVLS.APTEKA.2011(v1.3.4)_46TE.2011(v1.0)" xfId="418"/>
    <cellStyle name="_пр 5 тариф RAB_NADB.JNVLS.APTEKA.2011(v1.3.4)_INDEX.STATION.2012(v1.0)_" xfId="419"/>
    <cellStyle name="_пр 5 тариф RAB_NADB.JNVLS.APTEKA.2011(v1.3.4)_INDEX.STATION.2012(v2.0)" xfId="420"/>
    <cellStyle name="_пр 5 тариф RAB_NADB.JNVLS.APTEKA.2011(v1.3.4)_INDEX.STATION.2012(v2.1)" xfId="421"/>
    <cellStyle name="_пр 5 тариф RAB_NADB.JNVLS.APTEKA.2011(v1.3.4)_INVEST.EE.FACT.4.78(v1.1)" xfId="422"/>
    <cellStyle name="_пр 5 тариф RAB_NADB.JNVLS.APTEKA.2011(v1.3.4)_TEPLO.PREDEL.2012.M(v1.1)_test" xfId="423"/>
    <cellStyle name="_пр 5 тариф RAB_PASSPORT.TEPLO.PROIZV(v2.0)" xfId="424"/>
    <cellStyle name="_пр 5 тариф RAB_PASSPORT.TEPLO.PROIZV(v2.1)" xfId="425"/>
    <cellStyle name="_пр 5 тариф RAB_PASSPORT.TEPLO.SETI(v0.7)" xfId="426"/>
    <cellStyle name="_пр 5 тариф RAB_PASSPORT.TEPLO.SETI(v1.0)" xfId="427"/>
    <cellStyle name="_пр 5 тариф RAB_PREDEL.JKH.UTV.2011(v1.0.1)" xfId="428"/>
    <cellStyle name="_пр 5 тариф RAB_PREDEL.JKH.UTV.2011(v1.0.1)_46TE.2011(v1.0)" xfId="429"/>
    <cellStyle name="_пр 5 тариф RAB_PREDEL.JKH.UTV.2011(v1.0.1)_INDEX.STATION.2012(v1.0)_" xfId="430"/>
    <cellStyle name="_пр 5 тариф RAB_PREDEL.JKH.UTV.2011(v1.0.1)_INDEX.STATION.2012(v2.0)" xfId="431"/>
    <cellStyle name="_пр 5 тариф RAB_PREDEL.JKH.UTV.2011(v1.0.1)_INDEX.STATION.2012(v2.1)" xfId="432"/>
    <cellStyle name="_пр 5 тариф RAB_PREDEL.JKH.UTV.2011(v1.0.1)_INVEST.EE.FACT.4.78(v1.1)" xfId="433"/>
    <cellStyle name="_пр 5 тариф RAB_PREDEL.JKH.UTV.2011(v1.0.1)_TEPLO.PREDEL.2012.M(v1.1)_test" xfId="434"/>
    <cellStyle name="_пр 5 тариф RAB_PREDEL.JKH.UTV.2011(v1.1)" xfId="435"/>
    <cellStyle name="_пр 5 тариф RAB_REP.BLR.2012(v1.0)" xfId="436"/>
    <cellStyle name="_пр 5 тариф RAB_TEHSHEET" xfId="437"/>
    <cellStyle name="_пр 5 тариф RAB_TEPLO.PREDEL.2012.M(v1.1)" xfId="438"/>
    <cellStyle name="_пр 5 тариф RAB_TEPLO.PREDEL.2013(v2.0)" xfId="439"/>
    <cellStyle name="_пр 5 тариф RAB_TEST.TEMPLATE" xfId="440"/>
    <cellStyle name="_пр 5 тариф RAB_UPDATE.46EE.2011.TO.1.1" xfId="441"/>
    <cellStyle name="_пр 5 тариф RAB_UPDATE.46TE.2011.TO.1.1" xfId="442"/>
    <cellStyle name="_пр 5 тариф RAB_UPDATE.46TE.2011.TO.1.2" xfId="443"/>
    <cellStyle name="_пр 5 тариф RAB_UPDATE.BALANCE.WARM.2011YEAR.TO.1.1" xfId="444"/>
    <cellStyle name="_пр 5 тариф RAB_UPDATE.BALANCE.WARM.2011YEAR.TO.1.1 2" xfId="445"/>
    <cellStyle name="_пр 5 тариф RAB_UPDATE.BALANCE.WARM.2011YEAR.TO.1.1_46TE.2011(v1.0)" xfId="446"/>
    <cellStyle name="_пр 5 тариф RAB_UPDATE.BALANCE.WARM.2011YEAR.TO.1.1_CALC.TR.EL.4.78(v1.0)" xfId="447"/>
    <cellStyle name="_пр 5 тариф RAB_UPDATE.BALANCE.WARM.2011YEAR.TO.1.1_INDEX.STATION.2012(v1.0)_" xfId="448"/>
    <cellStyle name="_пр 5 тариф RAB_UPDATE.BALANCE.WARM.2011YEAR.TO.1.1_INDEX.STATION.2012(v2.0)" xfId="449"/>
    <cellStyle name="_пр 5 тариф RAB_UPDATE.BALANCE.WARM.2011YEAR.TO.1.1_INDEX.STATION.2012(v2.1)" xfId="450"/>
    <cellStyle name="_пр 5 тариф RAB_UPDATE.BALANCE.WARM.2011YEAR.TO.1.1_INVEST.EE.FACT.4.78(v1.1)" xfId="451"/>
    <cellStyle name="_пр 5 тариф RAB_UPDATE.BALANCE.WARM.2011YEAR.TO.1.1_OREP.KU.2011.MONTHLY.02(v1.1)" xfId="452"/>
    <cellStyle name="_пр 5 тариф RAB_UPDATE.BALANCE.WARM.2011YEAR.TO.1.1_TEPLO.PREDEL.2012.M(v1.1)_test" xfId="453"/>
    <cellStyle name="_пр 5 тариф RAB_UPDATE.BALANCE.WARM.2011YEAR.TO.1.2" xfId="454"/>
    <cellStyle name="_пр 5 тариф RAB_UPDATE.BALANCE.WARM.2011YEAR.TO.1.4.64" xfId="455"/>
    <cellStyle name="_пр 5 тариф RAB_UPDATE.BALANCE.WARM.2011YEAR.TO.1.5.64" xfId="456"/>
    <cellStyle name="_пр 5 тариф RAB_UPDATE.CALC.TR.EL.4.78.TO.1.6" xfId="457"/>
    <cellStyle name="_пр 5 тариф RAB_UPDATE.INVEST.EE.FACT.4.78.TO.1.2.64" xfId="458"/>
    <cellStyle name="_пр 5 тариф RAB_UPDATE.MONITORING.OS.EE.2.02.TO.1.3.64" xfId="459"/>
    <cellStyle name="_пр 5 тариф RAB_UPDATE.NADB.JNVLS.APTEKA.2011.TO.1.3.4" xfId="460"/>
    <cellStyle name="_пр 5 тариф RAB_Копия BALANCE.WARM.Q1.2012(v1.0)" xfId="461"/>
    <cellStyle name="_Предожение _ДБП_2009 г ( согласованные БП)  (2)" xfId="462"/>
    <cellStyle name="_Предожение _ДБП_2009 г ( согласованные БП)  (2)_Новая инструкция1_фст" xfId="463"/>
    <cellStyle name="_Приложение 2 0806 факт" xfId="464"/>
    <cellStyle name="_Приложение МТС-3-КС" xfId="465"/>
    <cellStyle name="_Приложение МТС-3-КС_Новая инструкция1_фст" xfId="466"/>
    <cellStyle name="_Приложение-МТС--2-1" xfId="467"/>
    <cellStyle name="_Приложение-МТС--2-1_Новая инструкция1_фст" xfId="468"/>
    <cellStyle name="_Расчет RAB_22072008" xfId="469"/>
    <cellStyle name="_Расчет RAB_22072008 2" xfId="470"/>
    <cellStyle name="_Расчет RAB_22072008 2_OREP.KU.2011.MONTHLY.02(v0.1)" xfId="471"/>
    <cellStyle name="_Расчет RAB_22072008 2_OREP.KU.2011.MONTHLY.02(v0.4)" xfId="472"/>
    <cellStyle name="_Расчет RAB_22072008 2_OREP.KU.2011.MONTHLY.11(v1.4)" xfId="473"/>
    <cellStyle name="_Расчет RAB_22072008 2_OREP.KU.2011.MONTHLY.11(v1.4)_UPDATE.BALANCE.WARM.2012YEAR.TO.1.1" xfId="474"/>
    <cellStyle name="_Расчет RAB_22072008 2_OREP.KU.2011.MONTHLY.11(v1.4)_UPDATE.CALC.WARM.2012YEAR.TO.1.1" xfId="475"/>
    <cellStyle name="_Расчет RAB_22072008 2_UPDATE.BALANCE.WARM.2012YEAR.TO.1.1" xfId="476"/>
    <cellStyle name="_Расчет RAB_22072008 2_UPDATE.CALC.WARM.2012YEAR.TO.1.1" xfId="477"/>
    <cellStyle name="_Расчет RAB_22072008 2_UPDATE.MONITORING.OS.EE.2.02.TO.1.3.64" xfId="478"/>
    <cellStyle name="_Расчет RAB_22072008 2_UPDATE.OREP.KU.2011.MONTHLY.02.TO.1.2" xfId="479"/>
    <cellStyle name="_Расчет RAB_22072008_46EE.2011(v1.0)" xfId="480"/>
    <cellStyle name="_Расчет RAB_22072008_46EE.2011(v1.0)_46TE.2011(v1.0)" xfId="481"/>
    <cellStyle name="_Расчет RAB_22072008_46EE.2011(v1.0)_INDEX.STATION.2012(v1.0)_" xfId="482"/>
    <cellStyle name="_Расчет RAB_22072008_46EE.2011(v1.0)_INDEX.STATION.2012(v2.0)" xfId="483"/>
    <cellStyle name="_Расчет RAB_22072008_46EE.2011(v1.0)_INDEX.STATION.2012(v2.1)" xfId="484"/>
    <cellStyle name="_Расчет RAB_22072008_46EE.2011(v1.0)_INVEST.EE.FACT.4.78(v1.1)" xfId="485"/>
    <cellStyle name="_Расчет RAB_22072008_46EE.2011(v1.0)_TEPLO.PREDEL.2012.M(v1.1)_test" xfId="486"/>
    <cellStyle name="_Расчет RAB_22072008_46EE.2011(v1.2)" xfId="487"/>
    <cellStyle name="_Расчет RAB_22072008_46EP.2011(v2.0)" xfId="488"/>
    <cellStyle name="_Расчет RAB_22072008_46EP.2012(v0.1)" xfId="489"/>
    <cellStyle name="_Расчет RAB_22072008_46TE.2011(v1.0)" xfId="490"/>
    <cellStyle name="_Расчет RAB_22072008_4DNS.UPDATE.EXAMPLE" xfId="491"/>
    <cellStyle name="_Расчет RAB_22072008_ARMRAZR" xfId="492"/>
    <cellStyle name="_Расчет RAB_22072008_BALANCE.WARM.2010.FACT(v1.0)" xfId="493"/>
    <cellStyle name="_Расчет RAB_22072008_BALANCE.WARM.2010.PLAN" xfId="494"/>
    <cellStyle name="_Расчет RAB_22072008_BALANCE.WARM.2011YEAR(v0.7)" xfId="495"/>
    <cellStyle name="_Расчет RAB_22072008_BALANCE.WARM.2011YEAR.NEW.UPDATE.SCHEME" xfId="496"/>
    <cellStyle name="_Расчет RAB_22072008_BALANCE.WARM.Q1.2012(v1.0)_test" xfId="497"/>
    <cellStyle name="_Расчет RAB_22072008_CALC.NORMATIV.KU(v0.2)" xfId="498"/>
    <cellStyle name="_Расчет RAB_22072008_CALC.TR.EL.4.78(v1.0)" xfId="499"/>
    <cellStyle name="_Расчет RAB_22072008_EE.2REK.P2011.4.78(v0.3)" xfId="500"/>
    <cellStyle name="_Расчет RAB_22072008_FORM3.1.2013(v0.2)" xfId="501"/>
    <cellStyle name="_Расчет RAB_22072008_FORM3.2013(v1.0)" xfId="502"/>
    <cellStyle name="_Расчет RAB_22072008_FORM3.REG(v1.0)" xfId="503"/>
    <cellStyle name="_Расчет RAB_22072008_FORM910.2012(v1.1)" xfId="504"/>
    <cellStyle name="_Расчет RAB_22072008_FORM910.2012(v1.3)" xfId="505"/>
    <cellStyle name="_Расчет RAB_22072008_INDEX.STATION.2012(v2.1)" xfId="506"/>
    <cellStyle name="_Расчет RAB_22072008_INDEX.STATION.2013(v1.0)_патч до 1.1" xfId="507"/>
    <cellStyle name="_Расчет RAB_22072008_INVEST.EE.COR.4.78(v0.2)" xfId="508"/>
    <cellStyle name="_Расчет RAB_22072008_INVEST.EE.FACT.4.78(v1.1)" xfId="509"/>
    <cellStyle name="_Расчет RAB_22072008_INVEST.EE.PLAN.4.78(v0.1)" xfId="510"/>
    <cellStyle name="_Расчет RAB_22072008_INVEST.EE.PLAN.4.78(v0.3)" xfId="511"/>
    <cellStyle name="_Расчет RAB_22072008_INVEST.EE.PLAN.4.78(v1.0)" xfId="512"/>
    <cellStyle name="_Расчет RAB_22072008_INVEST.EE.PLAN.4.78(v1.0)_PASSPORT.TEPLO.PROIZV(v2.0)" xfId="513"/>
    <cellStyle name="_Расчет RAB_22072008_INVEST.EE.PLAN.4.78(v1.0)_PASSPORT.TEPLO.PROIZV(v2.0)_INDEX.STATION.2013(v1.0)_патч до 1.1" xfId="514"/>
    <cellStyle name="_Расчет RAB_22072008_INVEST.EE.PLAN.4.78(v1.0)_PASSPORT.TEPLO.PROIZV(v2.0)_TEPLO.PREDEL.2013(v2.0)" xfId="515"/>
    <cellStyle name="_Расчет RAB_22072008_INVEST.PLAN.4.78(v0.1)" xfId="516"/>
    <cellStyle name="_Расчет RAB_22072008_INVEST.WARM.PLAN.4.78(v0.1)" xfId="517"/>
    <cellStyle name="_Расчет RAB_22072008_INVEST_WARM_PLAN" xfId="518"/>
    <cellStyle name="_Расчет RAB_22072008_NADB.JNVLP.APTEKA.2012(v1.0)_21_02_12" xfId="519"/>
    <cellStyle name="_Расчет RAB_22072008_NADB.JNVLS.APTEKA.2011(v1.3.3)" xfId="520"/>
    <cellStyle name="_Расчет RAB_22072008_NADB.JNVLS.APTEKA.2011(v1.3.3)_46TE.2011(v1.0)" xfId="521"/>
    <cellStyle name="_Расчет RAB_22072008_NADB.JNVLS.APTEKA.2011(v1.3.3)_INDEX.STATION.2012(v1.0)_" xfId="522"/>
    <cellStyle name="_Расчет RAB_22072008_NADB.JNVLS.APTEKA.2011(v1.3.3)_INDEX.STATION.2012(v2.0)" xfId="523"/>
    <cellStyle name="_Расчет RAB_22072008_NADB.JNVLS.APTEKA.2011(v1.3.3)_INDEX.STATION.2012(v2.1)" xfId="524"/>
    <cellStyle name="_Расчет RAB_22072008_NADB.JNVLS.APTEKA.2011(v1.3.3)_INVEST.EE.FACT.4.78(v1.1)" xfId="525"/>
    <cellStyle name="_Расчет RAB_22072008_NADB.JNVLS.APTEKA.2011(v1.3.3)_TEPLO.PREDEL.2012.M(v1.1)_test" xfId="526"/>
    <cellStyle name="_Расчет RAB_22072008_NADB.JNVLS.APTEKA.2011(v1.3.4)" xfId="527"/>
    <cellStyle name="_Расчет RAB_22072008_NADB.JNVLS.APTEKA.2011(v1.3.4)_46TE.2011(v1.0)" xfId="528"/>
    <cellStyle name="_Расчет RAB_22072008_NADB.JNVLS.APTEKA.2011(v1.3.4)_INDEX.STATION.2012(v1.0)_" xfId="529"/>
    <cellStyle name="_Расчет RAB_22072008_NADB.JNVLS.APTEKA.2011(v1.3.4)_INDEX.STATION.2012(v2.0)" xfId="530"/>
    <cellStyle name="_Расчет RAB_22072008_NADB.JNVLS.APTEKA.2011(v1.3.4)_INDEX.STATION.2012(v2.1)" xfId="531"/>
    <cellStyle name="_Расчет RAB_22072008_NADB.JNVLS.APTEKA.2011(v1.3.4)_INVEST.EE.FACT.4.78(v1.1)" xfId="532"/>
    <cellStyle name="_Расчет RAB_22072008_NADB.JNVLS.APTEKA.2011(v1.3.4)_TEPLO.PREDEL.2012.M(v1.1)_test" xfId="533"/>
    <cellStyle name="_Расчет RAB_22072008_PASSPORT.TEPLO.PROIZV(v2.0)" xfId="534"/>
    <cellStyle name="_Расчет RAB_22072008_PASSPORT.TEPLO.PROIZV(v2.1)" xfId="535"/>
    <cellStyle name="_Расчет RAB_22072008_PASSPORT.TEPLO.SETI(v0.7)" xfId="536"/>
    <cellStyle name="_Расчет RAB_22072008_PASSPORT.TEPLO.SETI(v1.0)" xfId="537"/>
    <cellStyle name="_Расчет RAB_22072008_PREDEL.JKH.UTV.2011(v1.0.1)" xfId="538"/>
    <cellStyle name="_Расчет RAB_22072008_PREDEL.JKH.UTV.2011(v1.0.1)_46TE.2011(v1.0)" xfId="539"/>
    <cellStyle name="_Расчет RAB_22072008_PREDEL.JKH.UTV.2011(v1.0.1)_INDEX.STATION.2012(v1.0)_" xfId="540"/>
    <cellStyle name="_Расчет RAB_22072008_PREDEL.JKH.UTV.2011(v1.0.1)_INDEX.STATION.2012(v2.0)" xfId="541"/>
    <cellStyle name="_Расчет RAB_22072008_PREDEL.JKH.UTV.2011(v1.0.1)_INDEX.STATION.2012(v2.1)" xfId="542"/>
    <cellStyle name="_Расчет RAB_22072008_PREDEL.JKH.UTV.2011(v1.0.1)_INVEST.EE.FACT.4.78(v1.1)" xfId="543"/>
    <cellStyle name="_Расчет RAB_22072008_PREDEL.JKH.UTV.2011(v1.0.1)_TEPLO.PREDEL.2012.M(v1.1)_test" xfId="544"/>
    <cellStyle name="_Расчет RAB_22072008_PREDEL.JKH.UTV.2011(v1.1)" xfId="545"/>
    <cellStyle name="_Расчет RAB_22072008_REP.BLR.2012(v1.0)" xfId="546"/>
    <cellStyle name="_Расчет RAB_22072008_TEHSHEET" xfId="547"/>
    <cellStyle name="_Расчет RAB_22072008_TEPLO.PREDEL.2012.M(v1.1)" xfId="548"/>
    <cellStyle name="_Расчет RAB_22072008_TEPLO.PREDEL.2013(v2.0)" xfId="549"/>
    <cellStyle name="_Расчет RAB_22072008_TEST.TEMPLATE" xfId="550"/>
    <cellStyle name="_Расчет RAB_22072008_UPDATE.46EE.2011.TO.1.1" xfId="551"/>
    <cellStyle name="_Расчет RAB_22072008_UPDATE.46TE.2011.TO.1.1" xfId="552"/>
    <cellStyle name="_Расчет RAB_22072008_UPDATE.46TE.2011.TO.1.2" xfId="553"/>
    <cellStyle name="_Расчет RAB_22072008_UPDATE.BALANCE.WARM.2011YEAR.TO.1.1" xfId="554"/>
    <cellStyle name="_Расчет RAB_22072008_UPDATE.BALANCE.WARM.2011YEAR.TO.1.1 2" xfId="555"/>
    <cellStyle name="_Расчет RAB_22072008_UPDATE.BALANCE.WARM.2011YEAR.TO.1.1_46TE.2011(v1.0)" xfId="556"/>
    <cellStyle name="_Расчет RAB_22072008_UPDATE.BALANCE.WARM.2011YEAR.TO.1.1_CALC.TR.EL.4.78(v1.0)" xfId="557"/>
    <cellStyle name="_Расчет RAB_22072008_UPDATE.BALANCE.WARM.2011YEAR.TO.1.1_INDEX.STATION.2012(v1.0)_" xfId="558"/>
    <cellStyle name="_Расчет RAB_22072008_UPDATE.BALANCE.WARM.2011YEAR.TO.1.1_INDEX.STATION.2012(v2.0)" xfId="559"/>
    <cellStyle name="_Расчет RAB_22072008_UPDATE.BALANCE.WARM.2011YEAR.TO.1.1_INDEX.STATION.2012(v2.1)" xfId="560"/>
    <cellStyle name="_Расчет RAB_22072008_UPDATE.BALANCE.WARM.2011YEAR.TO.1.1_INVEST.EE.FACT.4.78(v1.1)" xfId="561"/>
    <cellStyle name="_Расчет RAB_22072008_UPDATE.BALANCE.WARM.2011YEAR.TO.1.1_OREP.KU.2011.MONTHLY.02(v1.1)" xfId="562"/>
    <cellStyle name="_Расчет RAB_22072008_UPDATE.BALANCE.WARM.2011YEAR.TO.1.1_TEPLO.PREDEL.2012.M(v1.1)_test" xfId="563"/>
    <cellStyle name="_Расчет RAB_22072008_UPDATE.BALANCE.WARM.2011YEAR.TO.1.2" xfId="564"/>
    <cellStyle name="_Расчет RAB_22072008_UPDATE.BALANCE.WARM.2011YEAR.TO.1.4.64" xfId="565"/>
    <cellStyle name="_Расчет RAB_22072008_UPDATE.BALANCE.WARM.2011YEAR.TO.1.5.64" xfId="566"/>
    <cellStyle name="_Расчет RAB_22072008_UPDATE.CALC.TR.EL.4.78.TO.1.6" xfId="567"/>
    <cellStyle name="_Расчет RAB_22072008_UPDATE.INVEST.EE.FACT.4.78.TO.1.2.64" xfId="568"/>
    <cellStyle name="_Расчет RAB_22072008_UPDATE.MONITORING.OS.EE.2.02.TO.1.3.64" xfId="569"/>
    <cellStyle name="_Расчет RAB_22072008_UPDATE.NADB.JNVLS.APTEKA.2011.TO.1.3.4" xfId="570"/>
    <cellStyle name="_Расчет RAB_22072008_Копия BALANCE.WARM.Q1.2012(v1.0)" xfId="571"/>
    <cellStyle name="_Расчет RAB_Лен и МОЭСК_с 2010 года_14.04.2009_со сглаж_version 3.0_без ФСК" xfId="572"/>
    <cellStyle name="_Расчет RAB_Лен и МОЭСК_с 2010 года_14.04.2009_со сглаж_version 3.0_без ФСК 2" xfId="573"/>
    <cellStyle name="_Расчет RAB_Лен и МОЭСК_с 2010 года_14.04.2009_со сглаж_version 3.0_без ФСК 2_OREP.KU.2011.MONTHLY.02(v0.1)" xfId="574"/>
    <cellStyle name="_Расчет RAB_Лен и МОЭСК_с 2010 года_14.04.2009_со сглаж_version 3.0_без ФСК 2_OREP.KU.2011.MONTHLY.02(v0.4)" xfId="575"/>
    <cellStyle name="_Расчет RAB_Лен и МОЭСК_с 2010 года_14.04.2009_со сглаж_version 3.0_без ФСК 2_OREP.KU.2011.MONTHLY.11(v1.4)" xfId="576"/>
    <cellStyle name="_Расчет RAB_Лен и МОЭСК_с 2010 года_14.04.2009_со сглаж_version 3.0_без ФСК 2_OREP.KU.2011.MONTHLY.11(v1.4)_UPDATE.BALANCE.WARM.2012YEAR.TO.1.1" xfId="577"/>
    <cellStyle name="_Расчет RAB_Лен и МОЭСК_с 2010 года_14.04.2009_со сглаж_version 3.0_без ФСК 2_OREP.KU.2011.MONTHLY.11(v1.4)_UPDATE.CALC.WARM.2012YEAR.TO.1.1" xfId="578"/>
    <cellStyle name="_Расчет RAB_Лен и МОЭСК_с 2010 года_14.04.2009_со сглаж_version 3.0_без ФСК 2_UPDATE.BALANCE.WARM.2012YEAR.TO.1.1" xfId="579"/>
    <cellStyle name="_Расчет RAB_Лен и МОЭСК_с 2010 года_14.04.2009_со сглаж_version 3.0_без ФСК 2_UPDATE.CALC.WARM.2012YEAR.TO.1.1" xfId="580"/>
    <cellStyle name="_Расчет RAB_Лен и МОЭСК_с 2010 года_14.04.2009_со сглаж_version 3.0_без ФСК 2_UPDATE.MONITORING.OS.EE.2.02.TO.1.3.64" xfId="581"/>
    <cellStyle name="_Расчет RAB_Лен и МОЭСК_с 2010 года_14.04.2009_со сглаж_version 3.0_без ФСК 2_UPDATE.OREP.KU.2011.MONTHLY.02.TO.1.2" xfId="582"/>
    <cellStyle name="_Расчет RAB_Лен и МОЭСК_с 2010 года_14.04.2009_со сглаж_version 3.0_без ФСК_46EE.2011(v1.0)" xfId="583"/>
    <cellStyle name="_Расчет RAB_Лен и МОЭСК_с 2010 года_14.04.2009_со сглаж_version 3.0_без ФСК_46EE.2011(v1.0)_46TE.2011(v1.0)" xfId="584"/>
    <cellStyle name="_Расчет RAB_Лен и МОЭСК_с 2010 года_14.04.2009_со сглаж_version 3.0_без ФСК_46EE.2011(v1.0)_INDEX.STATION.2012(v1.0)_" xfId="585"/>
    <cellStyle name="_Расчет RAB_Лен и МОЭСК_с 2010 года_14.04.2009_со сглаж_version 3.0_без ФСК_46EE.2011(v1.0)_INDEX.STATION.2012(v2.0)" xfId="586"/>
    <cellStyle name="_Расчет RAB_Лен и МОЭСК_с 2010 года_14.04.2009_со сглаж_version 3.0_без ФСК_46EE.2011(v1.0)_INDEX.STATION.2012(v2.1)" xfId="587"/>
    <cellStyle name="_Расчет RAB_Лен и МОЭСК_с 2010 года_14.04.2009_со сглаж_version 3.0_без ФСК_46EE.2011(v1.0)_INVEST.EE.FACT.4.78(v1.1)" xfId="588"/>
    <cellStyle name="_Расчет RAB_Лен и МОЭСК_с 2010 года_14.04.2009_со сглаж_version 3.0_без ФСК_46EE.2011(v1.0)_TEPLO.PREDEL.2012.M(v1.1)_test" xfId="589"/>
    <cellStyle name="_Расчет RAB_Лен и МОЭСК_с 2010 года_14.04.2009_со сглаж_version 3.0_без ФСК_46EE.2011(v1.2)" xfId="590"/>
    <cellStyle name="_Расчет RAB_Лен и МОЭСК_с 2010 года_14.04.2009_со сглаж_version 3.0_без ФСК_46EP.2011(v2.0)" xfId="591"/>
    <cellStyle name="_Расчет RAB_Лен и МОЭСК_с 2010 года_14.04.2009_со сглаж_version 3.0_без ФСК_46EP.2012(v0.1)" xfId="592"/>
    <cellStyle name="_Расчет RAB_Лен и МОЭСК_с 2010 года_14.04.2009_со сглаж_version 3.0_без ФСК_46TE.2011(v1.0)" xfId="593"/>
    <cellStyle name="_Расчет RAB_Лен и МОЭСК_с 2010 года_14.04.2009_со сглаж_version 3.0_без ФСК_4DNS.UPDATE.EXAMPLE" xfId="594"/>
    <cellStyle name="_Расчет RAB_Лен и МОЭСК_с 2010 года_14.04.2009_со сглаж_version 3.0_без ФСК_ARMRAZR" xfId="595"/>
    <cellStyle name="_Расчет RAB_Лен и МОЭСК_с 2010 года_14.04.2009_со сглаж_version 3.0_без ФСК_BALANCE.WARM.2010.FACT(v1.0)" xfId="596"/>
    <cellStyle name="_Расчет RAB_Лен и МОЭСК_с 2010 года_14.04.2009_со сглаж_version 3.0_без ФСК_BALANCE.WARM.2010.PLAN" xfId="597"/>
    <cellStyle name="_Расчет RAB_Лен и МОЭСК_с 2010 года_14.04.2009_со сглаж_version 3.0_без ФСК_BALANCE.WARM.2011YEAR(v0.7)" xfId="598"/>
    <cellStyle name="_Расчет RAB_Лен и МОЭСК_с 2010 года_14.04.2009_со сглаж_version 3.0_без ФСК_BALANCE.WARM.2011YEAR.NEW.UPDATE.SCHEME" xfId="599"/>
    <cellStyle name="_Расчет RAB_Лен и МОЭСК_с 2010 года_14.04.2009_со сглаж_version 3.0_без ФСК_BALANCE.WARM.Q1.2012(v1.0)_test" xfId="600"/>
    <cellStyle name="_Расчет RAB_Лен и МОЭСК_с 2010 года_14.04.2009_со сглаж_version 3.0_без ФСК_CALC.NORMATIV.KU(v0.2)" xfId="601"/>
    <cellStyle name="_Расчет RAB_Лен и МОЭСК_с 2010 года_14.04.2009_со сглаж_version 3.0_без ФСК_CALC.TR.EL.4.78(v1.0)" xfId="602"/>
    <cellStyle name="_Расчет RAB_Лен и МОЭСК_с 2010 года_14.04.2009_со сглаж_version 3.0_без ФСК_EE.2REK.P2011.4.78(v0.3)" xfId="603"/>
    <cellStyle name="_Расчет RAB_Лен и МОЭСК_с 2010 года_14.04.2009_со сглаж_version 3.0_без ФСК_FORM3.1.2013(v0.2)" xfId="604"/>
    <cellStyle name="_Расчет RAB_Лен и МОЭСК_с 2010 года_14.04.2009_со сглаж_version 3.0_без ФСК_FORM3.2013(v1.0)" xfId="605"/>
    <cellStyle name="_Расчет RAB_Лен и МОЭСК_с 2010 года_14.04.2009_со сглаж_version 3.0_без ФСК_FORM3.REG(v1.0)" xfId="606"/>
    <cellStyle name="_Расчет RAB_Лен и МОЭСК_с 2010 года_14.04.2009_со сглаж_version 3.0_без ФСК_FORM910.2012(v1.1)" xfId="607"/>
    <cellStyle name="_Расчет RAB_Лен и МОЭСК_с 2010 года_14.04.2009_со сглаж_version 3.0_без ФСК_FORM910.2012(v1.3)" xfId="608"/>
    <cellStyle name="_Расчет RAB_Лен и МОЭСК_с 2010 года_14.04.2009_со сглаж_version 3.0_без ФСК_INDEX.STATION.2012(v2.1)" xfId="609"/>
    <cellStyle name="_Расчет RAB_Лен и МОЭСК_с 2010 года_14.04.2009_со сглаж_version 3.0_без ФСК_INDEX.STATION.2013(v1.0)_патч до 1.1" xfId="610"/>
    <cellStyle name="_Расчет RAB_Лен и МОЭСК_с 2010 года_14.04.2009_со сглаж_version 3.0_без ФСК_INVEST.EE.COR.4.78(v0.2)" xfId="611"/>
    <cellStyle name="_Расчет RAB_Лен и МОЭСК_с 2010 года_14.04.2009_со сглаж_version 3.0_без ФСК_INVEST.EE.FACT.4.78(v1.1)" xfId="612"/>
    <cellStyle name="_Расчет RAB_Лен и МОЭСК_с 2010 года_14.04.2009_со сглаж_version 3.0_без ФСК_INVEST.EE.PLAN.4.78(v0.1)" xfId="613"/>
    <cellStyle name="_Расчет RAB_Лен и МОЭСК_с 2010 года_14.04.2009_со сглаж_version 3.0_без ФСК_INVEST.EE.PLAN.4.78(v0.3)" xfId="614"/>
    <cellStyle name="_Расчет RAB_Лен и МОЭСК_с 2010 года_14.04.2009_со сглаж_version 3.0_без ФСК_INVEST.EE.PLAN.4.78(v1.0)" xfId="615"/>
    <cellStyle name="_Расчет RAB_Лен и МОЭСК_с 2010 года_14.04.2009_со сглаж_version 3.0_без ФСК_INVEST.EE.PLAN.4.78(v1.0)_PASSPORT.TEPLO.PROIZV(v2.0)" xfId="616"/>
    <cellStyle name="_Расчет RAB_Лен и МОЭСК_с 2010 года_14.04.2009_со сглаж_version 3.0_без ФСК_INVEST.EE.PLAN.4.78(v1.0)_PASSPORT.TEPLO.PROIZV(v2.0)_INDEX.STATION.2013(v1.0)_патч до 1.1" xfId="617"/>
    <cellStyle name="_Расчет RAB_Лен и МОЭСК_с 2010 года_14.04.2009_со сглаж_version 3.0_без ФСК_INVEST.EE.PLAN.4.78(v1.0)_PASSPORT.TEPLO.PROIZV(v2.0)_TEPLO.PREDEL.2013(v2.0)" xfId="618"/>
    <cellStyle name="_Расчет RAB_Лен и МОЭСК_с 2010 года_14.04.2009_со сглаж_version 3.0_без ФСК_INVEST.PLAN.4.78(v0.1)" xfId="619"/>
    <cellStyle name="_Расчет RAB_Лен и МОЭСК_с 2010 года_14.04.2009_со сглаж_version 3.0_без ФСК_INVEST.WARM.PLAN.4.78(v0.1)" xfId="620"/>
    <cellStyle name="_Расчет RAB_Лен и МОЭСК_с 2010 года_14.04.2009_со сглаж_version 3.0_без ФСК_INVEST_WARM_PLAN" xfId="621"/>
    <cellStyle name="_Расчет RAB_Лен и МОЭСК_с 2010 года_14.04.2009_со сглаж_version 3.0_без ФСК_NADB.JNVLP.APTEKA.2012(v1.0)_21_02_12" xfId="622"/>
    <cellStyle name="_Расчет RAB_Лен и МОЭСК_с 2010 года_14.04.2009_со сглаж_version 3.0_без ФСК_NADB.JNVLS.APTEKA.2011(v1.3.3)" xfId="623"/>
    <cellStyle name="_Расчет RAB_Лен и МОЭСК_с 2010 года_14.04.2009_со сглаж_version 3.0_без ФСК_NADB.JNVLS.APTEKA.2011(v1.3.3)_46TE.2011(v1.0)" xfId="624"/>
    <cellStyle name="_Расчет RAB_Лен и МОЭСК_с 2010 года_14.04.2009_со сглаж_version 3.0_без ФСК_NADB.JNVLS.APTEKA.2011(v1.3.3)_INDEX.STATION.2012(v1.0)_" xfId="625"/>
    <cellStyle name="_Расчет RAB_Лен и МОЭСК_с 2010 года_14.04.2009_со сглаж_version 3.0_без ФСК_NADB.JNVLS.APTEKA.2011(v1.3.3)_INDEX.STATION.2012(v2.0)" xfId="626"/>
    <cellStyle name="_Расчет RAB_Лен и МОЭСК_с 2010 года_14.04.2009_со сглаж_version 3.0_без ФСК_NADB.JNVLS.APTEKA.2011(v1.3.3)_INDEX.STATION.2012(v2.1)" xfId="627"/>
    <cellStyle name="_Расчет RAB_Лен и МОЭСК_с 2010 года_14.04.2009_со сглаж_version 3.0_без ФСК_NADB.JNVLS.APTEKA.2011(v1.3.3)_INVEST.EE.FACT.4.78(v1.1)" xfId="628"/>
    <cellStyle name="_Расчет RAB_Лен и МОЭСК_с 2010 года_14.04.2009_со сглаж_version 3.0_без ФСК_NADB.JNVLS.APTEKA.2011(v1.3.3)_TEPLO.PREDEL.2012.M(v1.1)_test" xfId="629"/>
    <cellStyle name="_Расчет RAB_Лен и МОЭСК_с 2010 года_14.04.2009_со сглаж_version 3.0_без ФСК_NADB.JNVLS.APTEKA.2011(v1.3.4)" xfId="630"/>
    <cellStyle name="_Расчет RAB_Лен и МОЭСК_с 2010 года_14.04.2009_со сглаж_version 3.0_без ФСК_NADB.JNVLS.APTEKA.2011(v1.3.4)_46TE.2011(v1.0)" xfId="631"/>
    <cellStyle name="_Расчет RAB_Лен и МОЭСК_с 2010 года_14.04.2009_со сглаж_version 3.0_без ФСК_NADB.JNVLS.APTEKA.2011(v1.3.4)_INDEX.STATION.2012(v1.0)_" xfId="632"/>
    <cellStyle name="_Расчет RAB_Лен и МОЭСК_с 2010 года_14.04.2009_со сглаж_version 3.0_без ФСК_NADB.JNVLS.APTEKA.2011(v1.3.4)_INDEX.STATION.2012(v2.0)" xfId="633"/>
    <cellStyle name="_Расчет RAB_Лен и МОЭСК_с 2010 года_14.04.2009_со сглаж_version 3.0_без ФСК_NADB.JNVLS.APTEKA.2011(v1.3.4)_INDEX.STATION.2012(v2.1)" xfId="634"/>
    <cellStyle name="_Расчет RAB_Лен и МОЭСК_с 2010 года_14.04.2009_со сглаж_version 3.0_без ФСК_NADB.JNVLS.APTEKA.2011(v1.3.4)_INVEST.EE.FACT.4.78(v1.1)" xfId="635"/>
    <cellStyle name="_Расчет RAB_Лен и МОЭСК_с 2010 года_14.04.2009_со сглаж_version 3.0_без ФСК_NADB.JNVLS.APTEKA.2011(v1.3.4)_TEPLO.PREDEL.2012.M(v1.1)_test" xfId="636"/>
    <cellStyle name="_Расчет RAB_Лен и МОЭСК_с 2010 года_14.04.2009_со сглаж_version 3.0_без ФСК_PASSPORT.TEPLO.PROIZV(v2.0)" xfId="637"/>
    <cellStyle name="_Расчет RAB_Лен и МОЭСК_с 2010 года_14.04.2009_со сглаж_version 3.0_без ФСК_PASSPORT.TEPLO.PROIZV(v2.1)" xfId="638"/>
    <cellStyle name="_Расчет RAB_Лен и МОЭСК_с 2010 года_14.04.2009_со сглаж_version 3.0_без ФСК_PASSPORT.TEPLO.SETI(v0.7)" xfId="639"/>
    <cellStyle name="_Расчет RAB_Лен и МОЭСК_с 2010 года_14.04.2009_со сглаж_version 3.0_без ФСК_PASSPORT.TEPLO.SETI(v1.0)" xfId="640"/>
    <cellStyle name="_Расчет RAB_Лен и МОЭСК_с 2010 года_14.04.2009_со сглаж_version 3.0_без ФСК_PREDEL.JKH.UTV.2011(v1.0.1)" xfId="641"/>
    <cellStyle name="_Расчет RAB_Лен и МОЭСК_с 2010 года_14.04.2009_со сглаж_version 3.0_без ФСК_PREDEL.JKH.UTV.2011(v1.0.1)_46TE.2011(v1.0)" xfId="642"/>
    <cellStyle name="_Расчет RAB_Лен и МОЭСК_с 2010 года_14.04.2009_со сглаж_version 3.0_без ФСК_PREDEL.JKH.UTV.2011(v1.0.1)_INDEX.STATION.2012(v1.0)_" xfId="643"/>
    <cellStyle name="_Расчет RAB_Лен и МОЭСК_с 2010 года_14.04.2009_со сглаж_version 3.0_без ФСК_PREDEL.JKH.UTV.2011(v1.0.1)_INDEX.STATION.2012(v2.0)" xfId="644"/>
    <cellStyle name="_Расчет RAB_Лен и МОЭСК_с 2010 года_14.04.2009_со сглаж_version 3.0_без ФСК_PREDEL.JKH.UTV.2011(v1.0.1)_INDEX.STATION.2012(v2.1)" xfId="645"/>
    <cellStyle name="_Расчет RAB_Лен и МОЭСК_с 2010 года_14.04.2009_со сглаж_version 3.0_без ФСК_PREDEL.JKH.UTV.2011(v1.0.1)_INVEST.EE.FACT.4.78(v1.1)" xfId="646"/>
    <cellStyle name="_Расчет RAB_Лен и МОЭСК_с 2010 года_14.04.2009_со сглаж_version 3.0_без ФСК_PREDEL.JKH.UTV.2011(v1.0.1)_TEPLO.PREDEL.2012.M(v1.1)_test" xfId="647"/>
    <cellStyle name="_Расчет RAB_Лен и МОЭСК_с 2010 года_14.04.2009_со сглаж_version 3.0_без ФСК_PREDEL.JKH.UTV.2011(v1.1)" xfId="648"/>
    <cellStyle name="_Расчет RAB_Лен и МОЭСК_с 2010 года_14.04.2009_со сглаж_version 3.0_без ФСК_REP.BLR.2012(v1.0)" xfId="649"/>
    <cellStyle name="_Расчет RAB_Лен и МОЭСК_с 2010 года_14.04.2009_со сглаж_version 3.0_без ФСК_TEHSHEET" xfId="650"/>
    <cellStyle name="_Расчет RAB_Лен и МОЭСК_с 2010 года_14.04.2009_со сглаж_version 3.0_без ФСК_TEPLO.PREDEL.2012.M(v1.1)" xfId="651"/>
    <cellStyle name="_Расчет RAB_Лен и МОЭСК_с 2010 года_14.04.2009_со сглаж_version 3.0_без ФСК_TEPLO.PREDEL.2013(v2.0)" xfId="652"/>
    <cellStyle name="_Расчет RAB_Лен и МОЭСК_с 2010 года_14.04.2009_со сглаж_version 3.0_без ФСК_TEST.TEMPLATE" xfId="653"/>
    <cellStyle name="_Расчет RAB_Лен и МОЭСК_с 2010 года_14.04.2009_со сглаж_version 3.0_без ФСК_UPDATE.46EE.2011.TO.1.1" xfId="654"/>
    <cellStyle name="_Расчет RAB_Лен и МОЭСК_с 2010 года_14.04.2009_со сглаж_version 3.0_без ФСК_UPDATE.46TE.2011.TO.1.1" xfId="655"/>
    <cellStyle name="_Расчет RAB_Лен и МОЭСК_с 2010 года_14.04.2009_со сглаж_version 3.0_без ФСК_UPDATE.46TE.2011.TO.1.2" xfId="656"/>
    <cellStyle name="_Расчет RAB_Лен и МОЭСК_с 2010 года_14.04.2009_со сглаж_version 3.0_без ФСК_UPDATE.BALANCE.WARM.2011YEAR.TO.1.1" xfId="657"/>
    <cellStyle name="_Расчет RAB_Лен и МОЭСК_с 2010 года_14.04.2009_со сглаж_version 3.0_без ФСК_UPDATE.BALANCE.WARM.2011YEAR.TO.1.1 2" xfId="658"/>
    <cellStyle name="_Расчет RAB_Лен и МОЭСК_с 2010 года_14.04.2009_со сглаж_version 3.0_без ФСК_UPDATE.BALANCE.WARM.2011YEAR.TO.1.1_46TE.2011(v1.0)" xfId="659"/>
    <cellStyle name="_Расчет RAB_Лен и МОЭСК_с 2010 года_14.04.2009_со сглаж_version 3.0_без ФСК_UPDATE.BALANCE.WARM.2011YEAR.TO.1.1_CALC.TR.EL.4.78(v1.0)" xfId="660"/>
    <cellStyle name="_Расчет RAB_Лен и МОЭСК_с 2010 года_14.04.2009_со сглаж_version 3.0_без ФСК_UPDATE.BALANCE.WARM.2011YEAR.TO.1.1_INDEX.STATION.2012(v1.0)_" xfId="661"/>
    <cellStyle name="_Расчет RAB_Лен и МОЭСК_с 2010 года_14.04.2009_со сглаж_version 3.0_без ФСК_UPDATE.BALANCE.WARM.2011YEAR.TO.1.1_INDEX.STATION.2012(v2.0)" xfId="662"/>
    <cellStyle name="_Расчет RAB_Лен и МОЭСК_с 2010 года_14.04.2009_со сглаж_version 3.0_без ФСК_UPDATE.BALANCE.WARM.2011YEAR.TO.1.1_INDEX.STATION.2012(v2.1)" xfId="663"/>
    <cellStyle name="_Расчет RAB_Лен и МОЭСК_с 2010 года_14.04.2009_со сглаж_version 3.0_без ФСК_UPDATE.BALANCE.WARM.2011YEAR.TO.1.1_INVEST.EE.FACT.4.78(v1.1)" xfId="664"/>
    <cellStyle name="_Расчет RAB_Лен и МОЭСК_с 2010 года_14.04.2009_со сглаж_version 3.0_без ФСК_UPDATE.BALANCE.WARM.2011YEAR.TO.1.1_OREP.KU.2011.MONTHLY.02(v1.1)" xfId="665"/>
    <cellStyle name="_Расчет RAB_Лен и МОЭСК_с 2010 года_14.04.2009_со сглаж_version 3.0_без ФСК_UPDATE.BALANCE.WARM.2011YEAR.TO.1.1_TEPLO.PREDEL.2012.M(v1.1)_test" xfId="666"/>
    <cellStyle name="_Расчет RAB_Лен и МОЭСК_с 2010 года_14.04.2009_со сглаж_version 3.0_без ФСК_UPDATE.BALANCE.WARM.2011YEAR.TO.1.2" xfId="667"/>
    <cellStyle name="_Расчет RAB_Лен и МОЭСК_с 2010 года_14.04.2009_со сглаж_version 3.0_без ФСК_UPDATE.BALANCE.WARM.2011YEAR.TO.1.4.64" xfId="668"/>
    <cellStyle name="_Расчет RAB_Лен и МОЭСК_с 2010 года_14.04.2009_со сглаж_version 3.0_без ФСК_UPDATE.BALANCE.WARM.2011YEAR.TO.1.5.64" xfId="669"/>
    <cellStyle name="_Расчет RAB_Лен и МОЭСК_с 2010 года_14.04.2009_со сглаж_version 3.0_без ФСК_UPDATE.CALC.TR.EL.4.78.TO.1.6" xfId="670"/>
    <cellStyle name="_Расчет RAB_Лен и МОЭСК_с 2010 года_14.04.2009_со сглаж_version 3.0_без ФСК_UPDATE.INVEST.EE.FACT.4.78.TO.1.2.64" xfId="671"/>
    <cellStyle name="_Расчет RAB_Лен и МОЭСК_с 2010 года_14.04.2009_со сглаж_version 3.0_без ФСК_UPDATE.MONITORING.OS.EE.2.02.TO.1.3.64" xfId="672"/>
    <cellStyle name="_Расчет RAB_Лен и МОЭСК_с 2010 года_14.04.2009_со сглаж_version 3.0_без ФСК_UPDATE.NADB.JNVLS.APTEKA.2011.TO.1.3.4" xfId="673"/>
    <cellStyle name="_Расчет RAB_Лен и МОЭСК_с 2010 года_14.04.2009_со сглаж_version 3.0_без ФСК_Копия BALANCE.WARM.Q1.2012(v1.0)" xfId="674"/>
    <cellStyle name="_Сб-macro 2020" xfId="675"/>
    <cellStyle name="_Свод по ИПР (2)" xfId="676"/>
    <cellStyle name="_Свод по ИПР (2)_Новая инструкция1_фст" xfId="677"/>
    <cellStyle name="_Справочник затрат_ЛХ_20.10.05" xfId="678"/>
    <cellStyle name="_таблицы для расчетов28-04-08_2006-2009_прибыль корр_по ИА" xfId="679"/>
    <cellStyle name="_таблицы для расчетов28-04-08_2006-2009_прибыль корр_по ИА_Новая инструкция1_фст" xfId="680"/>
    <cellStyle name="_таблицы для расчетов28-04-08_2006-2009с ИА" xfId="681"/>
    <cellStyle name="_таблицы для расчетов28-04-08_2006-2009с ИА_Новая инструкция1_фст" xfId="682"/>
    <cellStyle name="_Форма 6  РТК.xls(отчет по Адр пр. ЛО)" xfId="683"/>
    <cellStyle name="_Форма 6  РТК.xls(отчет по Адр пр. ЛО)_Новая инструкция1_фст" xfId="684"/>
    <cellStyle name="_Формат разбивки по МРСК_РСК" xfId="685"/>
    <cellStyle name="_Формат разбивки по МРСК_РСК_Новая инструкция1_фст" xfId="686"/>
    <cellStyle name="_Формат_для Согласования" xfId="687"/>
    <cellStyle name="_Формат_для Согласования_Новая инструкция1_фст" xfId="688"/>
    <cellStyle name="_ХХХ Прил 2 Формы бюджетных документов 2007" xfId="689"/>
    <cellStyle name="_экон.форм-т ВО 1 с разбивкой" xfId="690"/>
    <cellStyle name="_экон.форм-т ВО 1 с разбивкой_Новая инструкция1_фст" xfId="691"/>
    <cellStyle name="’К‰Э [0.00]" xfId="692"/>
    <cellStyle name="”€ќђќ‘ћ‚›‰" xfId="693"/>
    <cellStyle name="”€ќђќ‘ћ‚›‰ 2" xfId="694"/>
    <cellStyle name="”€ќђќ‘ћ‚›‰ 3" xfId="695"/>
    <cellStyle name="”€љ‘€ђћ‚ђќќ›‰" xfId="696"/>
    <cellStyle name="”€љ‘€ђћ‚ђќќ›‰ 2" xfId="697"/>
    <cellStyle name="”€љ‘€ђћ‚ђќќ›‰ 3" xfId="698"/>
    <cellStyle name="”ќђќ‘ћ‚›‰" xfId="699"/>
    <cellStyle name="”ќђќ‘ћ‚›‰ 2" xfId="700"/>
    <cellStyle name="”љ‘ђћ‚ђќќ›‰" xfId="701"/>
    <cellStyle name="”љ‘ђћ‚ђќќ›‰ 2" xfId="702"/>
    <cellStyle name="„…ќ…†ќ›‰" xfId="703"/>
    <cellStyle name="„…ќ…†ќ›‰ 2" xfId="704"/>
    <cellStyle name="€’ћѓћ‚›‰" xfId="705"/>
    <cellStyle name="€’ћѓћ‚›‰ 2" xfId="706"/>
    <cellStyle name="€’ћѓћ‚›‰ 3" xfId="707"/>
    <cellStyle name="€’ћѓћ‚›‰_BALANCE.WARM.Q1.2012(v1.0)_test" xfId="708"/>
    <cellStyle name="‡ђѓћ‹ћ‚ћљ1" xfId="709"/>
    <cellStyle name="‡ђѓћ‹ћ‚ћљ1 2" xfId="710"/>
    <cellStyle name="‡ђѓћ‹ћ‚ћљ2" xfId="711"/>
    <cellStyle name="‡ђѓћ‹ћ‚ћљ2 2" xfId="712"/>
    <cellStyle name="’ћѓћ‚›‰" xfId="713"/>
    <cellStyle name="’ћѓћ‚›‰ 2" xfId="714"/>
    <cellStyle name="1Normal" xfId="715"/>
    <cellStyle name="20% - Accent1" xfId="716"/>
    <cellStyle name="20% - Accent1 2" xfId="717"/>
    <cellStyle name="20% - Accent1 3" xfId="718"/>
    <cellStyle name="20% - Accent1_46EE.2011(v1.0)" xfId="719"/>
    <cellStyle name="20% - Accent2" xfId="720"/>
    <cellStyle name="20% - Accent2 2" xfId="721"/>
    <cellStyle name="20% - Accent2 3" xfId="722"/>
    <cellStyle name="20% - Accent2_46EE.2011(v1.0)" xfId="723"/>
    <cellStyle name="20% - Accent3" xfId="724"/>
    <cellStyle name="20% - Accent3 2" xfId="725"/>
    <cellStyle name="20% - Accent3 3" xfId="726"/>
    <cellStyle name="20% - Accent3_46EE.2011(v1.0)" xfId="727"/>
    <cellStyle name="20% - Accent4" xfId="728"/>
    <cellStyle name="20% - Accent4 2" xfId="729"/>
    <cellStyle name="20% - Accent4 3" xfId="730"/>
    <cellStyle name="20% - Accent4_46EE.2011(v1.0)" xfId="731"/>
    <cellStyle name="20% - Accent5" xfId="732"/>
    <cellStyle name="20% - Accent5 2" xfId="733"/>
    <cellStyle name="20% - Accent5 3" xfId="734"/>
    <cellStyle name="20% - Accent5_46EE.2011(v1.0)" xfId="735"/>
    <cellStyle name="20% - Accent6" xfId="736"/>
    <cellStyle name="20% - Accent6 2" xfId="737"/>
    <cellStyle name="20% - Accent6 3" xfId="738"/>
    <cellStyle name="20% - Accent6_46EE.2011(v1.0)" xfId="739"/>
    <cellStyle name="20% - Акцент1" xfId="740"/>
    <cellStyle name="20% - Акцент1 10" xfId="741"/>
    <cellStyle name="20% - Акцент1 11" xfId="742"/>
    <cellStyle name="20% - Акцент1 12" xfId="743"/>
    <cellStyle name="20% - Акцент1 13" xfId="744"/>
    <cellStyle name="20% - Акцент1 14" xfId="745"/>
    <cellStyle name="20% - Акцент1 15" xfId="746"/>
    <cellStyle name="20% - Акцент1 16" xfId="747"/>
    <cellStyle name="20% - Акцент1 17" xfId="748"/>
    <cellStyle name="20% - Акцент1 18" xfId="749"/>
    <cellStyle name="20% - Акцент1 19" xfId="750"/>
    <cellStyle name="20% - Акцент1 2" xfId="751"/>
    <cellStyle name="20% - Акцент1 2 2" xfId="752"/>
    <cellStyle name="20% - Акцент1 2 3" xfId="753"/>
    <cellStyle name="20% - Акцент1 2_46EE.2011(v1.0)" xfId="754"/>
    <cellStyle name="20% - Акцент1 20" xfId="755"/>
    <cellStyle name="20% - Акцент1 3" xfId="756"/>
    <cellStyle name="20% - Акцент1 3 2" xfId="757"/>
    <cellStyle name="20% - Акцент1 3 3" xfId="758"/>
    <cellStyle name="20% - Акцент1 3_46EE.2011(v1.0)" xfId="759"/>
    <cellStyle name="20% - Акцент1 4" xfId="760"/>
    <cellStyle name="20% - Акцент1 4 2" xfId="761"/>
    <cellStyle name="20% - Акцент1 4 3" xfId="762"/>
    <cellStyle name="20% - Акцент1 4_46EE.2011(v1.0)" xfId="763"/>
    <cellStyle name="20% - Акцент1 5" xfId="764"/>
    <cellStyle name="20% - Акцент1 5 2" xfId="765"/>
    <cellStyle name="20% - Акцент1 5 3" xfId="766"/>
    <cellStyle name="20% - Акцент1 5_46EE.2011(v1.0)" xfId="767"/>
    <cellStyle name="20% - Акцент1 6" xfId="768"/>
    <cellStyle name="20% - Акцент1 6 2" xfId="769"/>
    <cellStyle name="20% - Акцент1 6 3" xfId="770"/>
    <cellStyle name="20% - Акцент1 6_46EE.2011(v1.0)" xfId="771"/>
    <cellStyle name="20% - Акцент1 7" xfId="772"/>
    <cellStyle name="20% - Акцент1 7 2" xfId="773"/>
    <cellStyle name="20% - Акцент1 7 3" xfId="774"/>
    <cellStyle name="20% - Акцент1 7_46EE.2011(v1.0)" xfId="775"/>
    <cellStyle name="20% - Акцент1 8" xfId="776"/>
    <cellStyle name="20% - Акцент1 8 2" xfId="777"/>
    <cellStyle name="20% - Акцент1 8 3" xfId="778"/>
    <cellStyle name="20% - Акцент1 8_46EE.2011(v1.0)" xfId="779"/>
    <cellStyle name="20% - Акцент1 9" xfId="780"/>
    <cellStyle name="20% - Акцент1 9 2" xfId="781"/>
    <cellStyle name="20% - Акцент1 9 3" xfId="782"/>
    <cellStyle name="20% - Акцент1 9_46EE.2011(v1.0)" xfId="783"/>
    <cellStyle name="20% - Акцент2" xfId="784"/>
    <cellStyle name="20% - Акцент2 10" xfId="785"/>
    <cellStyle name="20% - Акцент2 11" xfId="786"/>
    <cellStyle name="20% - Акцент2 12" xfId="787"/>
    <cellStyle name="20% - Акцент2 13" xfId="788"/>
    <cellStyle name="20% - Акцент2 14" xfId="789"/>
    <cellStyle name="20% - Акцент2 15" xfId="790"/>
    <cellStyle name="20% - Акцент2 16" xfId="791"/>
    <cellStyle name="20% - Акцент2 17" xfId="792"/>
    <cellStyle name="20% - Акцент2 18" xfId="793"/>
    <cellStyle name="20% - Акцент2 19" xfId="794"/>
    <cellStyle name="20% - Акцент2 2" xfId="795"/>
    <cellStyle name="20% - Акцент2 2 2" xfId="796"/>
    <cellStyle name="20% - Акцент2 2 3" xfId="797"/>
    <cellStyle name="20% - Акцент2 2_46EE.2011(v1.0)" xfId="798"/>
    <cellStyle name="20% - Акцент2 20" xfId="799"/>
    <cellStyle name="20% - Акцент2 3" xfId="800"/>
    <cellStyle name="20% - Акцент2 3 2" xfId="801"/>
    <cellStyle name="20% - Акцент2 3 3" xfId="802"/>
    <cellStyle name="20% - Акцент2 3_46EE.2011(v1.0)" xfId="803"/>
    <cellStyle name="20% - Акцент2 4" xfId="804"/>
    <cellStyle name="20% - Акцент2 4 2" xfId="805"/>
    <cellStyle name="20% - Акцент2 4 3" xfId="806"/>
    <cellStyle name="20% - Акцент2 4_46EE.2011(v1.0)" xfId="807"/>
    <cellStyle name="20% - Акцент2 5" xfId="808"/>
    <cellStyle name="20% - Акцент2 5 2" xfId="809"/>
    <cellStyle name="20% - Акцент2 5 3" xfId="810"/>
    <cellStyle name="20% - Акцент2 5_46EE.2011(v1.0)" xfId="811"/>
    <cellStyle name="20% - Акцент2 6" xfId="812"/>
    <cellStyle name="20% - Акцент2 6 2" xfId="813"/>
    <cellStyle name="20% - Акцент2 6 3" xfId="814"/>
    <cellStyle name="20% - Акцент2 6_46EE.2011(v1.0)" xfId="815"/>
    <cellStyle name="20% - Акцент2 7" xfId="816"/>
    <cellStyle name="20% - Акцент2 7 2" xfId="817"/>
    <cellStyle name="20% - Акцент2 7 3" xfId="818"/>
    <cellStyle name="20% - Акцент2 7_46EE.2011(v1.0)" xfId="819"/>
    <cellStyle name="20% - Акцент2 8" xfId="820"/>
    <cellStyle name="20% - Акцент2 8 2" xfId="821"/>
    <cellStyle name="20% - Акцент2 8 3" xfId="822"/>
    <cellStyle name="20% - Акцент2 8_46EE.2011(v1.0)" xfId="823"/>
    <cellStyle name="20% - Акцент2 9" xfId="824"/>
    <cellStyle name="20% - Акцент2 9 2" xfId="825"/>
    <cellStyle name="20% - Акцент2 9 3" xfId="826"/>
    <cellStyle name="20% - Акцент2 9_46EE.2011(v1.0)" xfId="827"/>
    <cellStyle name="20% - Акцент3" xfId="828"/>
    <cellStyle name="20% - Акцент3 10" xfId="829"/>
    <cellStyle name="20% - Акцент3 11" xfId="830"/>
    <cellStyle name="20% - Акцент3 12" xfId="831"/>
    <cellStyle name="20% - Акцент3 13" xfId="832"/>
    <cellStyle name="20% - Акцент3 14" xfId="833"/>
    <cellStyle name="20% - Акцент3 15" xfId="834"/>
    <cellStyle name="20% - Акцент3 16" xfId="835"/>
    <cellStyle name="20% - Акцент3 17" xfId="836"/>
    <cellStyle name="20% - Акцент3 18" xfId="837"/>
    <cellStyle name="20% - Акцент3 19" xfId="838"/>
    <cellStyle name="20% - Акцент3 2" xfId="839"/>
    <cellStyle name="20% - Акцент3 2 2" xfId="840"/>
    <cellStyle name="20% - Акцент3 2 3" xfId="841"/>
    <cellStyle name="20% - Акцент3 2_46EE.2011(v1.0)" xfId="842"/>
    <cellStyle name="20% - Акцент3 20" xfId="843"/>
    <cellStyle name="20% - Акцент3 3" xfId="844"/>
    <cellStyle name="20% - Акцент3 3 2" xfId="845"/>
    <cellStyle name="20% - Акцент3 3 3" xfId="846"/>
    <cellStyle name="20% - Акцент3 3_46EE.2011(v1.0)" xfId="847"/>
    <cellStyle name="20% - Акцент3 4" xfId="848"/>
    <cellStyle name="20% - Акцент3 4 2" xfId="849"/>
    <cellStyle name="20% - Акцент3 4 3" xfId="850"/>
    <cellStyle name="20% - Акцент3 4_46EE.2011(v1.0)" xfId="851"/>
    <cellStyle name="20% - Акцент3 5" xfId="852"/>
    <cellStyle name="20% - Акцент3 5 2" xfId="853"/>
    <cellStyle name="20% - Акцент3 5 3" xfId="854"/>
    <cellStyle name="20% - Акцент3 5_46EE.2011(v1.0)" xfId="855"/>
    <cellStyle name="20% - Акцент3 6" xfId="856"/>
    <cellStyle name="20% - Акцент3 6 2" xfId="857"/>
    <cellStyle name="20% - Акцент3 6 3" xfId="858"/>
    <cellStyle name="20% - Акцент3 6_46EE.2011(v1.0)" xfId="859"/>
    <cellStyle name="20% - Акцент3 7" xfId="860"/>
    <cellStyle name="20% - Акцент3 7 2" xfId="861"/>
    <cellStyle name="20% - Акцент3 7 3" xfId="862"/>
    <cellStyle name="20% - Акцент3 7_46EE.2011(v1.0)" xfId="863"/>
    <cellStyle name="20% - Акцент3 8" xfId="864"/>
    <cellStyle name="20% - Акцент3 8 2" xfId="865"/>
    <cellStyle name="20% - Акцент3 8 3" xfId="866"/>
    <cellStyle name="20% - Акцент3 8_46EE.2011(v1.0)" xfId="867"/>
    <cellStyle name="20% - Акцент3 9" xfId="868"/>
    <cellStyle name="20% - Акцент3 9 2" xfId="869"/>
    <cellStyle name="20% - Акцент3 9 3" xfId="870"/>
    <cellStyle name="20% - Акцент3 9_46EE.2011(v1.0)" xfId="871"/>
    <cellStyle name="20% - Акцент4" xfId="872"/>
    <cellStyle name="20% - Акцент4 10" xfId="873"/>
    <cellStyle name="20% - Акцент4 11" xfId="874"/>
    <cellStyle name="20% - Акцент4 12" xfId="875"/>
    <cellStyle name="20% - Акцент4 13" xfId="876"/>
    <cellStyle name="20% - Акцент4 14" xfId="877"/>
    <cellStyle name="20% - Акцент4 15" xfId="878"/>
    <cellStyle name="20% - Акцент4 16" xfId="879"/>
    <cellStyle name="20% - Акцент4 17" xfId="880"/>
    <cellStyle name="20% - Акцент4 18" xfId="881"/>
    <cellStyle name="20% - Акцент4 19" xfId="882"/>
    <cellStyle name="20% - Акцент4 2" xfId="883"/>
    <cellStyle name="20% - Акцент4 2 2" xfId="884"/>
    <cellStyle name="20% - Акцент4 2 3" xfId="885"/>
    <cellStyle name="20% - Акцент4 2_46EE.2011(v1.0)" xfId="886"/>
    <cellStyle name="20% - Акцент4 20" xfId="887"/>
    <cellStyle name="20% - Акцент4 3" xfId="888"/>
    <cellStyle name="20% - Акцент4 3 2" xfId="889"/>
    <cellStyle name="20% - Акцент4 3 3" xfId="890"/>
    <cellStyle name="20% - Акцент4 3_46EE.2011(v1.0)" xfId="891"/>
    <cellStyle name="20% - Акцент4 4" xfId="892"/>
    <cellStyle name="20% - Акцент4 4 2" xfId="893"/>
    <cellStyle name="20% - Акцент4 4 3" xfId="894"/>
    <cellStyle name="20% - Акцент4 4_46EE.2011(v1.0)" xfId="895"/>
    <cellStyle name="20% - Акцент4 5" xfId="896"/>
    <cellStyle name="20% - Акцент4 5 2" xfId="897"/>
    <cellStyle name="20% - Акцент4 5 3" xfId="898"/>
    <cellStyle name="20% - Акцент4 5_46EE.2011(v1.0)" xfId="899"/>
    <cellStyle name="20% - Акцент4 6" xfId="900"/>
    <cellStyle name="20% - Акцент4 6 2" xfId="901"/>
    <cellStyle name="20% - Акцент4 6 3" xfId="902"/>
    <cellStyle name="20% - Акцент4 6_46EE.2011(v1.0)" xfId="903"/>
    <cellStyle name="20% - Акцент4 7" xfId="904"/>
    <cellStyle name="20% - Акцент4 7 2" xfId="905"/>
    <cellStyle name="20% - Акцент4 7 3" xfId="906"/>
    <cellStyle name="20% - Акцент4 7_46EE.2011(v1.0)" xfId="907"/>
    <cellStyle name="20% - Акцент4 8" xfId="908"/>
    <cellStyle name="20% - Акцент4 8 2" xfId="909"/>
    <cellStyle name="20% - Акцент4 8 3" xfId="910"/>
    <cellStyle name="20% - Акцент4 8_46EE.2011(v1.0)" xfId="911"/>
    <cellStyle name="20% - Акцент4 9" xfId="912"/>
    <cellStyle name="20% - Акцент4 9 2" xfId="913"/>
    <cellStyle name="20% - Акцент4 9 3" xfId="914"/>
    <cellStyle name="20% - Акцент4 9_46EE.2011(v1.0)" xfId="915"/>
    <cellStyle name="20% - Акцент5" xfId="916"/>
    <cellStyle name="20% - Акцент5 10" xfId="917"/>
    <cellStyle name="20% - Акцент5 11" xfId="918"/>
    <cellStyle name="20% - Акцент5 12" xfId="919"/>
    <cellStyle name="20% - Акцент5 13" xfId="920"/>
    <cellStyle name="20% - Акцент5 14" xfId="921"/>
    <cellStyle name="20% - Акцент5 15" xfId="922"/>
    <cellStyle name="20% - Акцент5 16" xfId="923"/>
    <cellStyle name="20% - Акцент5 17" xfId="924"/>
    <cellStyle name="20% - Акцент5 18" xfId="925"/>
    <cellStyle name="20% - Акцент5 19" xfId="926"/>
    <cellStyle name="20% - Акцент5 2" xfId="927"/>
    <cellStyle name="20% - Акцент5 2 2" xfId="928"/>
    <cellStyle name="20% - Акцент5 2 3" xfId="929"/>
    <cellStyle name="20% - Акцент5 2_46EE.2011(v1.0)" xfId="930"/>
    <cellStyle name="20% - Акцент5 20" xfId="931"/>
    <cellStyle name="20% - Акцент5 3" xfId="932"/>
    <cellStyle name="20% - Акцент5 3 2" xfId="933"/>
    <cellStyle name="20% - Акцент5 3 3" xfId="934"/>
    <cellStyle name="20% - Акцент5 3_46EE.2011(v1.0)" xfId="935"/>
    <cellStyle name="20% - Акцент5 4" xfId="936"/>
    <cellStyle name="20% - Акцент5 4 2" xfId="937"/>
    <cellStyle name="20% - Акцент5 4 3" xfId="938"/>
    <cellStyle name="20% - Акцент5 4_46EE.2011(v1.0)" xfId="939"/>
    <cellStyle name="20% - Акцент5 5" xfId="940"/>
    <cellStyle name="20% - Акцент5 5 2" xfId="941"/>
    <cellStyle name="20% - Акцент5 5 3" xfId="942"/>
    <cellStyle name="20% - Акцент5 5_46EE.2011(v1.0)" xfId="943"/>
    <cellStyle name="20% - Акцент5 6" xfId="944"/>
    <cellStyle name="20% - Акцент5 6 2" xfId="945"/>
    <cellStyle name="20% - Акцент5 6 3" xfId="946"/>
    <cellStyle name="20% - Акцент5 6_46EE.2011(v1.0)" xfId="947"/>
    <cellStyle name="20% - Акцент5 7" xfId="948"/>
    <cellStyle name="20% - Акцент5 7 2" xfId="949"/>
    <cellStyle name="20% - Акцент5 7 3" xfId="950"/>
    <cellStyle name="20% - Акцент5 7_46EE.2011(v1.0)" xfId="951"/>
    <cellStyle name="20% - Акцент5 8" xfId="952"/>
    <cellStyle name="20% - Акцент5 8 2" xfId="953"/>
    <cellStyle name="20% - Акцент5 8 3" xfId="954"/>
    <cellStyle name="20% - Акцент5 8_46EE.2011(v1.0)" xfId="955"/>
    <cellStyle name="20% - Акцент5 9" xfId="956"/>
    <cellStyle name="20% - Акцент5 9 2" xfId="957"/>
    <cellStyle name="20% - Акцент5 9 3" xfId="958"/>
    <cellStyle name="20% - Акцент5 9_46EE.2011(v1.0)" xfId="959"/>
    <cellStyle name="20% - Акцент6" xfId="960"/>
    <cellStyle name="20% - Акцент6 10" xfId="961"/>
    <cellStyle name="20% - Акцент6 11" xfId="962"/>
    <cellStyle name="20% - Акцент6 12" xfId="963"/>
    <cellStyle name="20% - Акцент6 13" xfId="964"/>
    <cellStyle name="20% - Акцент6 14" xfId="965"/>
    <cellStyle name="20% - Акцент6 15" xfId="966"/>
    <cellStyle name="20% - Акцент6 16" xfId="967"/>
    <cellStyle name="20% - Акцент6 17" xfId="968"/>
    <cellStyle name="20% - Акцент6 18" xfId="969"/>
    <cellStyle name="20% - Акцент6 19" xfId="970"/>
    <cellStyle name="20% - Акцент6 2" xfId="971"/>
    <cellStyle name="20% - Акцент6 2 2" xfId="972"/>
    <cellStyle name="20% - Акцент6 2 3" xfId="973"/>
    <cellStyle name="20% - Акцент6 2_46EE.2011(v1.0)" xfId="974"/>
    <cellStyle name="20% - Акцент6 20" xfId="975"/>
    <cellStyle name="20% - Акцент6 3" xfId="976"/>
    <cellStyle name="20% - Акцент6 3 2" xfId="977"/>
    <cellStyle name="20% - Акцент6 3 3" xfId="978"/>
    <cellStyle name="20% - Акцент6 3_46EE.2011(v1.0)" xfId="979"/>
    <cellStyle name="20% - Акцент6 4" xfId="980"/>
    <cellStyle name="20% - Акцент6 4 2" xfId="981"/>
    <cellStyle name="20% - Акцент6 4 3" xfId="982"/>
    <cellStyle name="20% - Акцент6 4_46EE.2011(v1.0)" xfId="983"/>
    <cellStyle name="20% - Акцент6 5" xfId="984"/>
    <cellStyle name="20% - Акцент6 5 2" xfId="985"/>
    <cellStyle name="20% - Акцент6 5 3" xfId="986"/>
    <cellStyle name="20% - Акцент6 5_46EE.2011(v1.0)" xfId="987"/>
    <cellStyle name="20% - Акцент6 6" xfId="988"/>
    <cellStyle name="20% - Акцент6 6 2" xfId="989"/>
    <cellStyle name="20% - Акцент6 6 3" xfId="990"/>
    <cellStyle name="20% - Акцент6 6_46EE.2011(v1.0)" xfId="991"/>
    <cellStyle name="20% - Акцент6 7" xfId="992"/>
    <cellStyle name="20% - Акцент6 7 2" xfId="993"/>
    <cellStyle name="20% - Акцент6 7 3" xfId="994"/>
    <cellStyle name="20% - Акцент6 7_46EE.2011(v1.0)" xfId="995"/>
    <cellStyle name="20% - Акцент6 8" xfId="996"/>
    <cellStyle name="20% - Акцент6 8 2" xfId="997"/>
    <cellStyle name="20% - Акцент6 8 3" xfId="998"/>
    <cellStyle name="20% - Акцент6 8_46EE.2011(v1.0)" xfId="999"/>
    <cellStyle name="20% - Акцент6 9" xfId="1000"/>
    <cellStyle name="20% - Акцент6 9 2" xfId="1001"/>
    <cellStyle name="20% - Акцент6 9 3" xfId="1002"/>
    <cellStyle name="20% - Акцент6 9_46EE.2011(v1.0)" xfId="1003"/>
    <cellStyle name="40% - Accent1" xfId="1004"/>
    <cellStyle name="40% - Accent1 2" xfId="1005"/>
    <cellStyle name="40% - Accent1 3" xfId="1006"/>
    <cellStyle name="40% - Accent1_46EE.2011(v1.0)" xfId="1007"/>
    <cellStyle name="40% - Accent2" xfId="1008"/>
    <cellStyle name="40% - Accent2 2" xfId="1009"/>
    <cellStyle name="40% - Accent2 3" xfId="1010"/>
    <cellStyle name="40% - Accent2_46EE.2011(v1.0)" xfId="1011"/>
    <cellStyle name="40% - Accent3" xfId="1012"/>
    <cellStyle name="40% - Accent3 2" xfId="1013"/>
    <cellStyle name="40% - Accent3 3" xfId="1014"/>
    <cellStyle name="40% - Accent3_46EE.2011(v1.0)" xfId="1015"/>
    <cellStyle name="40% - Accent4" xfId="1016"/>
    <cellStyle name="40% - Accent4 2" xfId="1017"/>
    <cellStyle name="40% - Accent4 3" xfId="1018"/>
    <cellStyle name="40% - Accent4_46EE.2011(v1.0)" xfId="1019"/>
    <cellStyle name="40% - Accent5" xfId="1020"/>
    <cellStyle name="40% - Accent5 2" xfId="1021"/>
    <cellStyle name="40% - Accent5 3" xfId="1022"/>
    <cellStyle name="40% - Accent5_46EE.2011(v1.0)" xfId="1023"/>
    <cellStyle name="40% - Accent6" xfId="1024"/>
    <cellStyle name="40% - Accent6 2" xfId="1025"/>
    <cellStyle name="40% - Accent6 3" xfId="1026"/>
    <cellStyle name="40% - Accent6_46EE.2011(v1.0)" xfId="1027"/>
    <cellStyle name="40% - Акцент1" xfId="1028"/>
    <cellStyle name="40% - Акцент1 10" xfId="1029"/>
    <cellStyle name="40% - Акцент1 11" xfId="1030"/>
    <cellStyle name="40% - Акцент1 12" xfId="1031"/>
    <cellStyle name="40% - Акцент1 13" xfId="1032"/>
    <cellStyle name="40% - Акцент1 14" xfId="1033"/>
    <cellStyle name="40% - Акцент1 15" xfId="1034"/>
    <cellStyle name="40% - Акцент1 16" xfId="1035"/>
    <cellStyle name="40% - Акцент1 17" xfId="1036"/>
    <cellStyle name="40% - Акцент1 18" xfId="1037"/>
    <cellStyle name="40% - Акцент1 19" xfId="1038"/>
    <cellStyle name="40% - Акцент1 2" xfId="1039"/>
    <cellStyle name="40% - Акцент1 2 2" xfId="1040"/>
    <cellStyle name="40% - Акцент1 2 3" xfId="1041"/>
    <cellStyle name="40% - Акцент1 2_46EE.2011(v1.0)" xfId="1042"/>
    <cellStyle name="40% - Акцент1 20" xfId="1043"/>
    <cellStyle name="40% - Акцент1 3" xfId="1044"/>
    <cellStyle name="40% - Акцент1 3 2" xfId="1045"/>
    <cellStyle name="40% - Акцент1 3 3" xfId="1046"/>
    <cellStyle name="40% - Акцент1 3_46EE.2011(v1.0)" xfId="1047"/>
    <cellStyle name="40% - Акцент1 4" xfId="1048"/>
    <cellStyle name="40% - Акцент1 4 2" xfId="1049"/>
    <cellStyle name="40% - Акцент1 4 3" xfId="1050"/>
    <cellStyle name="40% - Акцент1 4_46EE.2011(v1.0)" xfId="1051"/>
    <cellStyle name="40% - Акцент1 5" xfId="1052"/>
    <cellStyle name="40% - Акцент1 5 2" xfId="1053"/>
    <cellStyle name="40% - Акцент1 5 3" xfId="1054"/>
    <cellStyle name="40% - Акцент1 5_46EE.2011(v1.0)" xfId="1055"/>
    <cellStyle name="40% - Акцент1 6" xfId="1056"/>
    <cellStyle name="40% - Акцент1 6 2" xfId="1057"/>
    <cellStyle name="40% - Акцент1 6 3" xfId="1058"/>
    <cellStyle name="40% - Акцент1 6_46EE.2011(v1.0)" xfId="1059"/>
    <cellStyle name="40% - Акцент1 7" xfId="1060"/>
    <cellStyle name="40% - Акцент1 7 2" xfId="1061"/>
    <cellStyle name="40% - Акцент1 7 3" xfId="1062"/>
    <cellStyle name="40% - Акцент1 7_46EE.2011(v1.0)" xfId="1063"/>
    <cellStyle name="40% - Акцент1 8" xfId="1064"/>
    <cellStyle name="40% - Акцент1 8 2" xfId="1065"/>
    <cellStyle name="40% - Акцент1 8 3" xfId="1066"/>
    <cellStyle name="40% - Акцент1 8_46EE.2011(v1.0)" xfId="1067"/>
    <cellStyle name="40% - Акцент1 9" xfId="1068"/>
    <cellStyle name="40% - Акцент1 9 2" xfId="1069"/>
    <cellStyle name="40% - Акцент1 9 3" xfId="1070"/>
    <cellStyle name="40% - Акцент1 9_46EE.2011(v1.0)" xfId="1071"/>
    <cellStyle name="40% - Акцент2" xfId="1072"/>
    <cellStyle name="40% - Акцент2 10" xfId="1073"/>
    <cellStyle name="40% - Акцент2 11" xfId="1074"/>
    <cellStyle name="40% - Акцент2 12" xfId="1075"/>
    <cellStyle name="40% - Акцент2 13" xfId="1076"/>
    <cellStyle name="40% - Акцент2 14" xfId="1077"/>
    <cellStyle name="40% - Акцент2 15" xfId="1078"/>
    <cellStyle name="40% - Акцент2 16" xfId="1079"/>
    <cellStyle name="40% - Акцент2 17" xfId="1080"/>
    <cellStyle name="40% - Акцент2 18" xfId="1081"/>
    <cellStyle name="40% - Акцент2 19" xfId="1082"/>
    <cellStyle name="40% - Акцент2 2" xfId="1083"/>
    <cellStyle name="40% - Акцент2 2 2" xfId="1084"/>
    <cellStyle name="40% - Акцент2 2 3" xfId="1085"/>
    <cellStyle name="40% - Акцент2 2_46EE.2011(v1.0)" xfId="1086"/>
    <cellStyle name="40% - Акцент2 20" xfId="1087"/>
    <cellStyle name="40% - Акцент2 3" xfId="1088"/>
    <cellStyle name="40% - Акцент2 3 2" xfId="1089"/>
    <cellStyle name="40% - Акцент2 3 3" xfId="1090"/>
    <cellStyle name="40% - Акцент2 3_46EE.2011(v1.0)" xfId="1091"/>
    <cellStyle name="40% - Акцент2 4" xfId="1092"/>
    <cellStyle name="40% - Акцент2 4 2" xfId="1093"/>
    <cellStyle name="40% - Акцент2 4 3" xfId="1094"/>
    <cellStyle name="40% - Акцент2 4_46EE.2011(v1.0)" xfId="1095"/>
    <cellStyle name="40% - Акцент2 5" xfId="1096"/>
    <cellStyle name="40% - Акцент2 5 2" xfId="1097"/>
    <cellStyle name="40% - Акцент2 5 3" xfId="1098"/>
    <cellStyle name="40% - Акцент2 5_46EE.2011(v1.0)" xfId="1099"/>
    <cellStyle name="40% - Акцент2 6" xfId="1100"/>
    <cellStyle name="40% - Акцент2 6 2" xfId="1101"/>
    <cellStyle name="40% - Акцент2 6 3" xfId="1102"/>
    <cellStyle name="40% - Акцент2 6_46EE.2011(v1.0)" xfId="1103"/>
    <cellStyle name="40% - Акцент2 7" xfId="1104"/>
    <cellStyle name="40% - Акцент2 7 2" xfId="1105"/>
    <cellStyle name="40% - Акцент2 7 3" xfId="1106"/>
    <cellStyle name="40% - Акцент2 7_46EE.2011(v1.0)" xfId="1107"/>
    <cellStyle name="40% - Акцент2 8" xfId="1108"/>
    <cellStyle name="40% - Акцент2 8 2" xfId="1109"/>
    <cellStyle name="40% - Акцент2 8 3" xfId="1110"/>
    <cellStyle name="40% - Акцент2 8_46EE.2011(v1.0)" xfId="1111"/>
    <cellStyle name="40% - Акцент2 9" xfId="1112"/>
    <cellStyle name="40% - Акцент2 9 2" xfId="1113"/>
    <cellStyle name="40% - Акцент2 9 3" xfId="1114"/>
    <cellStyle name="40% - Акцент2 9_46EE.2011(v1.0)" xfId="1115"/>
    <cellStyle name="40% - Акцент3" xfId="1116"/>
    <cellStyle name="40% - Акцент3 10" xfId="1117"/>
    <cellStyle name="40% - Акцент3 11" xfId="1118"/>
    <cellStyle name="40% - Акцент3 12" xfId="1119"/>
    <cellStyle name="40% - Акцент3 13" xfId="1120"/>
    <cellStyle name="40% - Акцент3 14" xfId="1121"/>
    <cellStyle name="40% - Акцент3 15" xfId="1122"/>
    <cellStyle name="40% - Акцент3 16" xfId="1123"/>
    <cellStyle name="40% - Акцент3 17" xfId="1124"/>
    <cellStyle name="40% - Акцент3 18" xfId="1125"/>
    <cellStyle name="40% - Акцент3 19" xfId="1126"/>
    <cellStyle name="40% - Акцент3 2" xfId="1127"/>
    <cellStyle name="40% - Акцент3 2 2" xfId="1128"/>
    <cellStyle name="40% - Акцент3 2 3" xfId="1129"/>
    <cellStyle name="40% - Акцент3 2_46EE.2011(v1.0)" xfId="1130"/>
    <cellStyle name="40% - Акцент3 20" xfId="1131"/>
    <cellStyle name="40% - Акцент3 3" xfId="1132"/>
    <cellStyle name="40% - Акцент3 3 2" xfId="1133"/>
    <cellStyle name="40% - Акцент3 3 3" xfId="1134"/>
    <cellStyle name="40% - Акцент3 3_46EE.2011(v1.0)" xfId="1135"/>
    <cellStyle name="40% - Акцент3 4" xfId="1136"/>
    <cellStyle name="40% - Акцент3 4 2" xfId="1137"/>
    <cellStyle name="40% - Акцент3 4 3" xfId="1138"/>
    <cellStyle name="40% - Акцент3 4_46EE.2011(v1.0)" xfId="1139"/>
    <cellStyle name="40% - Акцент3 5" xfId="1140"/>
    <cellStyle name="40% - Акцент3 5 2" xfId="1141"/>
    <cellStyle name="40% - Акцент3 5 3" xfId="1142"/>
    <cellStyle name="40% - Акцент3 5_46EE.2011(v1.0)" xfId="1143"/>
    <cellStyle name="40% - Акцент3 6" xfId="1144"/>
    <cellStyle name="40% - Акцент3 6 2" xfId="1145"/>
    <cellStyle name="40% - Акцент3 6 3" xfId="1146"/>
    <cellStyle name="40% - Акцент3 6_46EE.2011(v1.0)" xfId="1147"/>
    <cellStyle name="40% - Акцент3 7" xfId="1148"/>
    <cellStyle name="40% - Акцент3 7 2" xfId="1149"/>
    <cellStyle name="40% - Акцент3 7 3" xfId="1150"/>
    <cellStyle name="40% - Акцент3 7_46EE.2011(v1.0)" xfId="1151"/>
    <cellStyle name="40% - Акцент3 8" xfId="1152"/>
    <cellStyle name="40% - Акцент3 8 2" xfId="1153"/>
    <cellStyle name="40% - Акцент3 8 3" xfId="1154"/>
    <cellStyle name="40% - Акцент3 8_46EE.2011(v1.0)" xfId="1155"/>
    <cellStyle name="40% - Акцент3 9" xfId="1156"/>
    <cellStyle name="40% - Акцент3 9 2" xfId="1157"/>
    <cellStyle name="40% - Акцент3 9 3" xfId="1158"/>
    <cellStyle name="40% - Акцент3 9_46EE.2011(v1.0)" xfId="1159"/>
    <cellStyle name="40% - Акцент4" xfId="1160"/>
    <cellStyle name="40% - Акцент4 10" xfId="1161"/>
    <cellStyle name="40% - Акцент4 11" xfId="1162"/>
    <cellStyle name="40% - Акцент4 12" xfId="1163"/>
    <cellStyle name="40% - Акцент4 13" xfId="1164"/>
    <cellStyle name="40% - Акцент4 14" xfId="1165"/>
    <cellStyle name="40% - Акцент4 15" xfId="1166"/>
    <cellStyle name="40% - Акцент4 16" xfId="1167"/>
    <cellStyle name="40% - Акцент4 17" xfId="1168"/>
    <cellStyle name="40% - Акцент4 18" xfId="1169"/>
    <cellStyle name="40% - Акцент4 19" xfId="1170"/>
    <cellStyle name="40% - Акцент4 2" xfId="1171"/>
    <cellStyle name="40% - Акцент4 2 2" xfId="1172"/>
    <cellStyle name="40% - Акцент4 2 3" xfId="1173"/>
    <cellStyle name="40% - Акцент4 2_46EE.2011(v1.0)" xfId="1174"/>
    <cellStyle name="40% - Акцент4 20" xfId="1175"/>
    <cellStyle name="40% - Акцент4 3" xfId="1176"/>
    <cellStyle name="40% - Акцент4 3 2" xfId="1177"/>
    <cellStyle name="40% - Акцент4 3 3" xfId="1178"/>
    <cellStyle name="40% - Акцент4 3_46EE.2011(v1.0)" xfId="1179"/>
    <cellStyle name="40% - Акцент4 4" xfId="1180"/>
    <cellStyle name="40% - Акцент4 4 2" xfId="1181"/>
    <cellStyle name="40% - Акцент4 4 3" xfId="1182"/>
    <cellStyle name="40% - Акцент4 4_46EE.2011(v1.0)" xfId="1183"/>
    <cellStyle name="40% - Акцент4 5" xfId="1184"/>
    <cellStyle name="40% - Акцент4 5 2" xfId="1185"/>
    <cellStyle name="40% - Акцент4 5 3" xfId="1186"/>
    <cellStyle name="40% - Акцент4 5_46EE.2011(v1.0)" xfId="1187"/>
    <cellStyle name="40% - Акцент4 6" xfId="1188"/>
    <cellStyle name="40% - Акцент4 6 2" xfId="1189"/>
    <cellStyle name="40% - Акцент4 6 3" xfId="1190"/>
    <cellStyle name="40% - Акцент4 6_46EE.2011(v1.0)" xfId="1191"/>
    <cellStyle name="40% - Акцент4 7" xfId="1192"/>
    <cellStyle name="40% - Акцент4 7 2" xfId="1193"/>
    <cellStyle name="40% - Акцент4 7 3" xfId="1194"/>
    <cellStyle name="40% - Акцент4 7_46EE.2011(v1.0)" xfId="1195"/>
    <cellStyle name="40% - Акцент4 8" xfId="1196"/>
    <cellStyle name="40% - Акцент4 8 2" xfId="1197"/>
    <cellStyle name="40% - Акцент4 8 3" xfId="1198"/>
    <cellStyle name="40% - Акцент4 8_46EE.2011(v1.0)" xfId="1199"/>
    <cellStyle name="40% - Акцент4 9" xfId="1200"/>
    <cellStyle name="40% - Акцент4 9 2" xfId="1201"/>
    <cellStyle name="40% - Акцент4 9 3" xfId="1202"/>
    <cellStyle name="40% - Акцент4 9_46EE.2011(v1.0)" xfId="1203"/>
    <cellStyle name="40% - Акцент5" xfId="1204"/>
    <cellStyle name="40% - Акцент5 10" xfId="1205"/>
    <cellStyle name="40% - Акцент5 11" xfId="1206"/>
    <cellStyle name="40% - Акцент5 12" xfId="1207"/>
    <cellStyle name="40% - Акцент5 13" xfId="1208"/>
    <cellStyle name="40% - Акцент5 14" xfId="1209"/>
    <cellStyle name="40% - Акцент5 15" xfId="1210"/>
    <cellStyle name="40% - Акцент5 16" xfId="1211"/>
    <cellStyle name="40% - Акцент5 17" xfId="1212"/>
    <cellStyle name="40% - Акцент5 18" xfId="1213"/>
    <cellStyle name="40% - Акцент5 19" xfId="1214"/>
    <cellStyle name="40% - Акцент5 2" xfId="1215"/>
    <cellStyle name="40% - Акцент5 2 2" xfId="1216"/>
    <cellStyle name="40% - Акцент5 2 3" xfId="1217"/>
    <cellStyle name="40% - Акцент5 2_46EE.2011(v1.0)" xfId="1218"/>
    <cellStyle name="40% - Акцент5 20" xfId="1219"/>
    <cellStyle name="40% - Акцент5 3" xfId="1220"/>
    <cellStyle name="40% - Акцент5 3 2" xfId="1221"/>
    <cellStyle name="40% - Акцент5 3 3" xfId="1222"/>
    <cellStyle name="40% - Акцент5 3_46EE.2011(v1.0)" xfId="1223"/>
    <cellStyle name="40% - Акцент5 4" xfId="1224"/>
    <cellStyle name="40% - Акцент5 4 2" xfId="1225"/>
    <cellStyle name="40% - Акцент5 4 3" xfId="1226"/>
    <cellStyle name="40% - Акцент5 4_46EE.2011(v1.0)" xfId="1227"/>
    <cellStyle name="40% - Акцент5 5" xfId="1228"/>
    <cellStyle name="40% - Акцент5 5 2" xfId="1229"/>
    <cellStyle name="40% - Акцент5 5 3" xfId="1230"/>
    <cellStyle name="40% - Акцент5 5_46EE.2011(v1.0)" xfId="1231"/>
    <cellStyle name="40% - Акцент5 6" xfId="1232"/>
    <cellStyle name="40% - Акцент5 6 2" xfId="1233"/>
    <cellStyle name="40% - Акцент5 6 3" xfId="1234"/>
    <cellStyle name="40% - Акцент5 6_46EE.2011(v1.0)" xfId="1235"/>
    <cellStyle name="40% - Акцент5 7" xfId="1236"/>
    <cellStyle name="40% - Акцент5 7 2" xfId="1237"/>
    <cellStyle name="40% - Акцент5 7 3" xfId="1238"/>
    <cellStyle name="40% - Акцент5 7_46EE.2011(v1.0)" xfId="1239"/>
    <cellStyle name="40% - Акцент5 8" xfId="1240"/>
    <cellStyle name="40% - Акцент5 8 2" xfId="1241"/>
    <cellStyle name="40% - Акцент5 8 3" xfId="1242"/>
    <cellStyle name="40% - Акцент5 8_46EE.2011(v1.0)" xfId="1243"/>
    <cellStyle name="40% - Акцент5 9" xfId="1244"/>
    <cellStyle name="40% - Акцент5 9 2" xfId="1245"/>
    <cellStyle name="40% - Акцент5 9 3" xfId="1246"/>
    <cellStyle name="40% - Акцент5 9_46EE.2011(v1.0)" xfId="1247"/>
    <cellStyle name="40% - Акцент6" xfId="1248"/>
    <cellStyle name="40% - Акцент6 10" xfId="1249"/>
    <cellStyle name="40% - Акцент6 11" xfId="1250"/>
    <cellStyle name="40% - Акцент6 12" xfId="1251"/>
    <cellStyle name="40% - Акцент6 13" xfId="1252"/>
    <cellStyle name="40% - Акцент6 14" xfId="1253"/>
    <cellStyle name="40% - Акцент6 15" xfId="1254"/>
    <cellStyle name="40% - Акцент6 16" xfId="1255"/>
    <cellStyle name="40% - Акцент6 17" xfId="1256"/>
    <cellStyle name="40% - Акцент6 18" xfId="1257"/>
    <cellStyle name="40% - Акцент6 19" xfId="1258"/>
    <cellStyle name="40% - Акцент6 2" xfId="1259"/>
    <cellStyle name="40% - Акцент6 2 2" xfId="1260"/>
    <cellStyle name="40% - Акцент6 2 3" xfId="1261"/>
    <cellStyle name="40% - Акцент6 2_46EE.2011(v1.0)" xfId="1262"/>
    <cellStyle name="40% - Акцент6 20" xfId="1263"/>
    <cellStyle name="40% - Акцент6 3" xfId="1264"/>
    <cellStyle name="40% - Акцент6 3 2" xfId="1265"/>
    <cellStyle name="40% - Акцент6 3 3" xfId="1266"/>
    <cellStyle name="40% - Акцент6 3_46EE.2011(v1.0)" xfId="1267"/>
    <cellStyle name="40% - Акцент6 4" xfId="1268"/>
    <cellStyle name="40% - Акцент6 4 2" xfId="1269"/>
    <cellStyle name="40% - Акцент6 4 3" xfId="1270"/>
    <cellStyle name="40% - Акцент6 4_46EE.2011(v1.0)" xfId="1271"/>
    <cellStyle name="40% - Акцент6 5" xfId="1272"/>
    <cellStyle name="40% - Акцент6 5 2" xfId="1273"/>
    <cellStyle name="40% - Акцент6 5 3" xfId="1274"/>
    <cellStyle name="40% - Акцент6 5_46EE.2011(v1.0)" xfId="1275"/>
    <cellStyle name="40% - Акцент6 6" xfId="1276"/>
    <cellStyle name="40% - Акцент6 6 2" xfId="1277"/>
    <cellStyle name="40% - Акцент6 6 3" xfId="1278"/>
    <cellStyle name="40% - Акцент6 6_46EE.2011(v1.0)" xfId="1279"/>
    <cellStyle name="40% - Акцент6 7" xfId="1280"/>
    <cellStyle name="40% - Акцент6 7 2" xfId="1281"/>
    <cellStyle name="40% - Акцент6 7 3" xfId="1282"/>
    <cellStyle name="40% - Акцент6 7_46EE.2011(v1.0)" xfId="1283"/>
    <cellStyle name="40% - Акцент6 8" xfId="1284"/>
    <cellStyle name="40% - Акцент6 8 2" xfId="1285"/>
    <cellStyle name="40% - Акцент6 8 3" xfId="1286"/>
    <cellStyle name="40% - Акцент6 8_46EE.2011(v1.0)" xfId="1287"/>
    <cellStyle name="40% - Акцент6 9" xfId="1288"/>
    <cellStyle name="40% - Акцент6 9 2" xfId="1289"/>
    <cellStyle name="40% - Акцент6 9 3" xfId="1290"/>
    <cellStyle name="40% - Акцент6 9_46EE.2011(v1.0)" xfId="1291"/>
    <cellStyle name="60% - Accent1" xfId="1292"/>
    <cellStyle name="60% - Accent2" xfId="1293"/>
    <cellStyle name="60% - Accent3" xfId="1294"/>
    <cellStyle name="60% - Accent4" xfId="1295"/>
    <cellStyle name="60% - Accent5" xfId="1296"/>
    <cellStyle name="60% - Accent6" xfId="1297"/>
    <cellStyle name="60% - Акцент1" xfId="1298"/>
    <cellStyle name="60% - Акцент1 10" xfId="1299"/>
    <cellStyle name="60% - Акцент1 11" xfId="1300"/>
    <cellStyle name="60% - Акцент1 12" xfId="1301"/>
    <cellStyle name="60% - Акцент1 13" xfId="1302"/>
    <cellStyle name="60% - Акцент1 14" xfId="1303"/>
    <cellStyle name="60% - Акцент1 15" xfId="1304"/>
    <cellStyle name="60% - Акцент1 16" xfId="1305"/>
    <cellStyle name="60% - Акцент1 17" xfId="1306"/>
    <cellStyle name="60% - Акцент1 18" xfId="1307"/>
    <cellStyle name="60% - Акцент1 19" xfId="1308"/>
    <cellStyle name="60% - Акцент1 2" xfId="1309"/>
    <cellStyle name="60% - Акцент1 2 2" xfId="1310"/>
    <cellStyle name="60% - Акцент1 20" xfId="1311"/>
    <cellStyle name="60% - Акцент1 3" xfId="1312"/>
    <cellStyle name="60% - Акцент1 3 2" xfId="1313"/>
    <cellStyle name="60% - Акцент1 4" xfId="1314"/>
    <cellStyle name="60% - Акцент1 4 2" xfId="1315"/>
    <cellStyle name="60% - Акцент1 5" xfId="1316"/>
    <cellStyle name="60% - Акцент1 5 2" xfId="1317"/>
    <cellStyle name="60% - Акцент1 6" xfId="1318"/>
    <cellStyle name="60% - Акцент1 6 2" xfId="1319"/>
    <cellStyle name="60% - Акцент1 7" xfId="1320"/>
    <cellStyle name="60% - Акцент1 7 2" xfId="1321"/>
    <cellStyle name="60% - Акцент1 8" xfId="1322"/>
    <cellStyle name="60% - Акцент1 8 2" xfId="1323"/>
    <cellStyle name="60% - Акцент1 9" xfId="1324"/>
    <cellStyle name="60% - Акцент1 9 2" xfId="1325"/>
    <cellStyle name="60% - Акцент2" xfId="1326"/>
    <cellStyle name="60% - Акцент2 10" xfId="1327"/>
    <cellStyle name="60% - Акцент2 11" xfId="1328"/>
    <cellStyle name="60% - Акцент2 12" xfId="1329"/>
    <cellStyle name="60% - Акцент2 13" xfId="1330"/>
    <cellStyle name="60% - Акцент2 14" xfId="1331"/>
    <cellStyle name="60% - Акцент2 15" xfId="1332"/>
    <cellStyle name="60% - Акцент2 16" xfId="1333"/>
    <cellStyle name="60% - Акцент2 17" xfId="1334"/>
    <cellStyle name="60% - Акцент2 18" xfId="1335"/>
    <cellStyle name="60% - Акцент2 19" xfId="1336"/>
    <cellStyle name="60% - Акцент2 2" xfId="1337"/>
    <cellStyle name="60% - Акцент2 2 2" xfId="1338"/>
    <cellStyle name="60% - Акцент2 20" xfId="1339"/>
    <cellStyle name="60% - Акцент2 3" xfId="1340"/>
    <cellStyle name="60% - Акцент2 3 2" xfId="1341"/>
    <cellStyle name="60% - Акцент2 4" xfId="1342"/>
    <cellStyle name="60% - Акцент2 4 2" xfId="1343"/>
    <cellStyle name="60% - Акцент2 5" xfId="1344"/>
    <cellStyle name="60% - Акцент2 5 2" xfId="1345"/>
    <cellStyle name="60% - Акцент2 6" xfId="1346"/>
    <cellStyle name="60% - Акцент2 6 2" xfId="1347"/>
    <cellStyle name="60% - Акцент2 7" xfId="1348"/>
    <cellStyle name="60% - Акцент2 7 2" xfId="1349"/>
    <cellStyle name="60% - Акцент2 8" xfId="1350"/>
    <cellStyle name="60% - Акцент2 8 2" xfId="1351"/>
    <cellStyle name="60% - Акцент2 9" xfId="1352"/>
    <cellStyle name="60% - Акцент2 9 2" xfId="1353"/>
    <cellStyle name="60% - Акцент3" xfId="1354"/>
    <cellStyle name="60% - Акцент3 10" xfId="1355"/>
    <cellStyle name="60% - Акцент3 11" xfId="1356"/>
    <cellStyle name="60% - Акцент3 12" xfId="1357"/>
    <cellStyle name="60% - Акцент3 13" xfId="1358"/>
    <cellStyle name="60% - Акцент3 14" xfId="1359"/>
    <cellStyle name="60% - Акцент3 15" xfId="1360"/>
    <cellStyle name="60% - Акцент3 16" xfId="1361"/>
    <cellStyle name="60% - Акцент3 17" xfId="1362"/>
    <cellStyle name="60% - Акцент3 18" xfId="1363"/>
    <cellStyle name="60% - Акцент3 19" xfId="1364"/>
    <cellStyle name="60% - Акцент3 2" xfId="1365"/>
    <cellStyle name="60% - Акцент3 2 2" xfId="1366"/>
    <cellStyle name="60% - Акцент3 20" xfId="1367"/>
    <cellStyle name="60% - Акцент3 3" xfId="1368"/>
    <cellStyle name="60% - Акцент3 3 2" xfId="1369"/>
    <cellStyle name="60% - Акцент3 4" xfId="1370"/>
    <cellStyle name="60% - Акцент3 4 2" xfId="1371"/>
    <cellStyle name="60% - Акцент3 5" xfId="1372"/>
    <cellStyle name="60% - Акцент3 5 2" xfId="1373"/>
    <cellStyle name="60% - Акцент3 6" xfId="1374"/>
    <cellStyle name="60% - Акцент3 6 2" xfId="1375"/>
    <cellStyle name="60% - Акцент3 7" xfId="1376"/>
    <cellStyle name="60% - Акцент3 7 2" xfId="1377"/>
    <cellStyle name="60% - Акцент3 8" xfId="1378"/>
    <cellStyle name="60% - Акцент3 8 2" xfId="1379"/>
    <cellStyle name="60% - Акцент3 9" xfId="1380"/>
    <cellStyle name="60% - Акцент3 9 2" xfId="1381"/>
    <cellStyle name="60% - Акцент4" xfId="1382"/>
    <cellStyle name="60% - Акцент4 10" xfId="1383"/>
    <cellStyle name="60% - Акцент4 11" xfId="1384"/>
    <cellStyle name="60% - Акцент4 12" xfId="1385"/>
    <cellStyle name="60% - Акцент4 13" xfId="1386"/>
    <cellStyle name="60% - Акцент4 14" xfId="1387"/>
    <cellStyle name="60% - Акцент4 15" xfId="1388"/>
    <cellStyle name="60% - Акцент4 16" xfId="1389"/>
    <cellStyle name="60% - Акцент4 17" xfId="1390"/>
    <cellStyle name="60% - Акцент4 18" xfId="1391"/>
    <cellStyle name="60% - Акцент4 19" xfId="1392"/>
    <cellStyle name="60% - Акцент4 2" xfId="1393"/>
    <cellStyle name="60% - Акцент4 2 2" xfId="1394"/>
    <cellStyle name="60% - Акцент4 20" xfId="1395"/>
    <cellStyle name="60% - Акцент4 3" xfId="1396"/>
    <cellStyle name="60% - Акцент4 3 2" xfId="1397"/>
    <cellStyle name="60% - Акцент4 4" xfId="1398"/>
    <cellStyle name="60% - Акцент4 4 2" xfId="1399"/>
    <cellStyle name="60% - Акцент4 5" xfId="1400"/>
    <cellStyle name="60% - Акцент4 5 2" xfId="1401"/>
    <cellStyle name="60% - Акцент4 6" xfId="1402"/>
    <cellStyle name="60% - Акцент4 6 2" xfId="1403"/>
    <cellStyle name="60% - Акцент4 7" xfId="1404"/>
    <cellStyle name="60% - Акцент4 7 2" xfId="1405"/>
    <cellStyle name="60% - Акцент4 8" xfId="1406"/>
    <cellStyle name="60% - Акцент4 8 2" xfId="1407"/>
    <cellStyle name="60% - Акцент4 9" xfId="1408"/>
    <cellStyle name="60% - Акцент4 9 2" xfId="1409"/>
    <cellStyle name="60% - Акцент5" xfId="1410"/>
    <cellStyle name="60% - Акцент5 10" xfId="1411"/>
    <cellStyle name="60% - Акцент5 11" xfId="1412"/>
    <cellStyle name="60% - Акцент5 12" xfId="1413"/>
    <cellStyle name="60% - Акцент5 13" xfId="1414"/>
    <cellStyle name="60% - Акцент5 14" xfId="1415"/>
    <cellStyle name="60% - Акцент5 15" xfId="1416"/>
    <cellStyle name="60% - Акцент5 16" xfId="1417"/>
    <cellStyle name="60% - Акцент5 17" xfId="1418"/>
    <cellStyle name="60% - Акцент5 18" xfId="1419"/>
    <cellStyle name="60% - Акцент5 19" xfId="1420"/>
    <cellStyle name="60% - Акцент5 2" xfId="1421"/>
    <cellStyle name="60% - Акцент5 2 2" xfId="1422"/>
    <cellStyle name="60% - Акцент5 20" xfId="1423"/>
    <cellStyle name="60% - Акцент5 3" xfId="1424"/>
    <cellStyle name="60% - Акцент5 3 2" xfId="1425"/>
    <cellStyle name="60% - Акцент5 4" xfId="1426"/>
    <cellStyle name="60% - Акцент5 4 2" xfId="1427"/>
    <cellStyle name="60% - Акцент5 5" xfId="1428"/>
    <cellStyle name="60% - Акцент5 5 2" xfId="1429"/>
    <cellStyle name="60% - Акцент5 6" xfId="1430"/>
    <cellStyle name="60% - Акцент5 6 2" xfId="1431"/>
    <cellStyle name="60% - Акцент5 7" xfId="1432"/>
    <cellStyle name="60% - Акцент5 7 2" xfId="1433"/>
    <cellStyle name="60% - Акцент5 8" xfId="1434"/>
    <cellStyle name="60% - Акцент5 8 2" xfId="1435"/>
    <cellStyle name="60% - Акцент5 9" xfId="1436"/>
    <cellStyle name="60% - Акцент5 9 2" xfId="1437"/>
    <cellStyle name="60% - Акцент6" xfId="1438"/>
    <cellStyle name="60% - Акцент6 10" xfId="1439"/>
    <cellStyle name="60% - Акцент6 11" xfId="1440"/>
    <cellStyle name="60% - Акцент6 12" xfId="1441"/>
    <cellStyle name="60% - Акцент6 13" xfId="1442"/>
    <cellStyle name="60% - Акцент6 14" xfId="1443"/>
    <cellStyle name="60% - Акцент6 15" xfId="1444"/>
    <cellStyle name="60% - Акцент6 16" xfId="1445"/>
    <cellStyle name="60% - Акцент6 17" xfId="1446"/>
    <cellStyle name="60% - Акцент6 18" xfId="1447"/>
    <cellStyle name="60% - Акцент6 19" xfId="1448"/>
    <cellStyle name="60% - Акцент6 2" xfId="1449"/>
    <cellStyle name="60% - Акцент6 2 2" xfId="1450"/>
    <cellStyle name="60% - Акцент6 20" xfId="1451"/>
    <cellStyle name="60% - Акцент6 3" xfId="1452"/>
    <cellStyle name="60% - Акцент6 3 2" xfId="1453"/>
    <cellStyle name="60% - Акцент6 4" xfId="1454"/>
    <cellStyle name="60% - Акцент6 4 2" xfId="1455"/>
    <cellStyle name="60% - Акцент6 5" xfId="1456"/>
    <cellStyle name="60% - Акцент6 5 2" xfId="1457"/>
    <cellStyle name="60% - Акцент6 6" xfId="1458"/>
    <cellStyle name="60% - Акцент6 6 2" xfId="1459"/>
    <cellStyle name="60% - Акцент6 7" xfId="1460"/>
    <cellStyle name="60% - Акцент6 7 2" xfId="1461"/>
    <cellStyle name="60% - Акцент6 8" xfId="1462"/>
    <cellStyle name="60% - Акцент6 8 2" xfId="1463"/>
    <cellStyle name="60% - Акцент6 9" xfId="1464"/>
    <cellStyle name="60% - Акцент6 9 2" xfId="1465"/>
    <cellStyle name="Accent1" xfId="1466"/>
    <cellStyle name="Accent2" xfId="1467"/>
    <cellStyle name="Accent3" xfId="1468"/>
    <cellStyle name="Accent4" xfId="1469"/>
    <cellStyle name="Accent5" xfId="1470"/>
    <cellStyle name="Accent6" xfId="1471"/>
    <cellStyle name="Ăčďĺđńńűëęŕ" xfId="1472"/>
    <cellStyle name="AFE" xfId="1473"/>
    <cellStyle name="Áĺççŕůčňíűé" xfId="1474"/>
    <cellStyle name="Äĺíĺćíűé [0]_(ňŕá 3č)" xfId="1475"/>
    <cellStyle name="Äĺíĺćíűé_(ňŕá 3č)" xfId="1476"/>
    <cellStyle name="Bad" xfId="1477"/>
    <cellStyle name="Blue" xfId="1478"/>
    <cellStyle name="Body_$Dollars" xfId="1479"/>
    <cellStyle name="Calculation" xfId="1480"/>
    <cellStyle name="Check Cell" xfId="1481"/>
    <cellStyle name="Chek" xfId="1482"/>
    <cellStyle name="Comma [0]_Adjusted FS 1299" xfId="1483"/>
    <cellStyle name="Comma 0" xfId="1484"/>
    <cellStyle name="Comma 0*" xfId="1485"/>
    <cellStyle name="Comma 2" xfId="1486"/>
    <cellStyle name="Comma 3*" xfId="1487"/>
    <cellStyle name="Comma_Adjusted FS 1299" xfId="1488"/>
    <cellStyle name="Comma0" xfId="1489"/>
    <cellStyle name="Çŕůčňíűé" xfId="1490"/>
    <cellStyle name="Currency [0]" xfId="1491"/>
    <cellStyle name="Currency [0] 2" xfId="1492"/>
    <cellStyle name="Currency [0] 2 10" xfId="1493"/>
    <cellStyle name="Currency [0] 2 11" xfId="1494"/>
    <cellStyle name="Currency [0] 2 2" xfId="1495"/>
    <cellStyle name="Currency [0] 2 2 2" xfId="1496"/>
    <cellStyle name="Currency [0] 2 2 3" xfId="1497"/>
    <cellStyle name="Currency [0] 2 2 4" xfId="1498"/>
    <cellStyle name="Currency [0] 2 3" xfId="1499"/>
    <cellStyle name="Currency [0] 2 3 2" xfId="1500"/>
    <cellStyle name="Currency [0] 2 3 3" xfId="1501"/>
    <cellStyle name="Currency [0] 2 3 4" xfId="1502"/>
    <cellStyle name="Currency [0] 2 4" xfId="1503"/>
    <cellStyle name="Currency [0] 2 4 2" xfId="1504"/>
    <cellStyle name="Currency [0] 2 4 3" xfId="1505"/>
    <cellStyle name="Currency [0] 2 4 4" xfId="1506"/>
    <cellStyle name="Currency [0] 2 5" xfId="1507"/>
    <cellStyle name="Currency [0] 2 5 2" xfId="1508"/>
    <cellStyle name="Currency [0] 2 5 3" xfId="1509"/>
    <cellStyle name="Currency [0] 2 5 4" xfId="1510"/>
    <cellStyle name="Currency [0] 2 6" xfId="1511"/>
    <cellStyle name="Currency [0] 2 6 2" xfId="1512"/>
    <cellStyle name="Currency [0] 2 6 3" xfId="1513"/>
    <cellStyle name="Currency [0] 2 6 4" xfId="1514"/>
    <cellStyle name="Currency [0] 2 7" xfId="1515"/>
    <cellStyle name="Currency [0] 2 7 2" xfId="1516"/>
    <cellStyle name="Currency [0] 2 7 3" xfId="1517"/>
    <cellStyle name="Currency [0] 2 7 4" xfId="1518"/>
    <cellStyle name="Currency [0] 2 8" xfId="1519"/>
    <cellStyle name="Currency [0] 2 8 2" xfId="1520"/>
    <cellStyle name="Currency [0] 2 8 3" xfId="1521"/>
    <cellStyle name="Currency [0] 2 8 4" xfId="1522"/>
    <cellStyle name="Currency [0] 2 9" xfId="1523"/>
    <cellStyle name="Currency [0] 3" xfId="1524"/>
    <cellStyle name="Currency [0] 3 10" xfId="1525"/>
    <cellStyle name="Currency [0] 3 11" xfId="1526"/>
    <cellStyle name="Currency [0] 3 2" xfId="1527"/>
    <cellStyle name="Currency [0] 3 2 2" xfId="1528"/>
    <cellStyle name="Currency [0] 3 2 3" xfId="1529"/>
    <cellStyle name="Currency [0] 3 2 4" xfId="1530"/>
    <cellStyle name="Currency [0] 3 3" xfId="1531"/>
    <cellStyle name="Currency [0] 3 3 2" xfId="1532"/>
    <cellStyle name="Currency [0] 3 3 3" xfId="1533"/>
    <cellStyle name="Currency [0] 3 3 4" xfId="1534"/>
    <cellStyle name="Currency [0] 3 4" xfId="1535"/>
    <cellStyle name="Currency [0] 3 4 2" xfId="1536"/>
    <cellStyle name="Currency [0] 3 4 3" xfId="1537"/>
    <cellStyle name="Currency [0] 3 4 4" xfId="1538"/>
    <cellStyle name="Currency [0] 3 5" xfId="1539"/>
    <cellStyle name="Currency [0] 3 5 2" xfId="1540"/>
    <cellStyle name="Currency [0] 3 5 3" xfId="1541"/>
    <cellStyle name="Currency [0] 3 5 4" xfId="1542"/>
    <cellStyle name="Currency [0] 3 6" xfId="1543"/>
    <cellStyle name="Currency [0] 3 6 2" xfId="1544"/>
    <cellStyle name="Currency [0] 3 6 3" xfId="1545"/>
    <cellStyle name="Currency [0] 3 6 4" xfId="1546"/>
    <cellStyle name="Currency [0] 3 7" xfId="1547"/>
    <cellStyle name="Currency [0] 3 7 2" xfId="1548"/>
    <cellStyle name="Currency [0] 3 7 3" xfId="1549"/>
    <cellStyle name="Currency [0] 3 7 4" xfId="1550"/>
    <cellStyle name="Currency [0] 3 8" xfId="1551"/>
    <cellStyle name="Currency [0] 3 8 2" xfId="1552"/>
    <cellStyle name="Currency [0] 3 8 3" xfId="1553"/>
    <cellStyle name="Currency [0] 3 8 4" xfId="1554"/>
    <cellStyle name="Currency [0] 3 9" xfId="1555"/>
    <cellStyle name="Currency [0] 4" xfId="1556"/>
    <cellStyle name="Currency [0] 4 10" xfId="1557"/>
    <cellStyle name="Currency [0] 4 11" xfId="1558"/>
    <cellStyle name="Currency [0] 4 2" xfId="1559"/>
    <cellStyle name="Currency [0] 4 2 2" xfId="1560"/>
    <cellStyle name="Currency [0] 4 2 3" xfId="1561"/>
    <cellStyle name="Currency [0] 4 2 4" xfId="1562"/>
    <cellStyle name="Currency [0] 4 3" xfId="1563"/>
    <cellStyle name="Currency [0] 4 3 2" xfId="1564"/>
    <cellStyle name="Currency [0] 4 3 3" xfId="1565"/>
    <cellStyle name="Currency [0] 4 3 4" xfId="1566"/>
    <cellStyle name="Currency [0] 4 4" xfId="1567"/>
    <cellStyle name="Currency [0] 4 4 2" xfId="1568"/>
    <cellStyle name="Currency [0] 4 4 3" xfId="1569"/>
    <cellStyle name="Currency [0] 4 4 4" xfId="1570"/>
    <cellStyle name="Currency [0] 4 5" xfId="1571"/>
    <cellStyle name="Currency [0] 4 5 2" xfId="1572"/>
    <cellStyle name="Currency [0] 4 5 3" xfId="1573"/>
    <cellStyle name="Currency [0] 4 5 4" xfId="1574"/>
    <cellStyle name="Currency [0] 4 6" xfId="1575"/>
    <cellStyle name="Currency [0] 4 6 2" xfId="1576"/>
    <cellStyle name="Currency [0] 4 6 3" xfId="1577"/>
    <cellStyle name="Currency [0] 4 6 4" xfId="1578"/>
    <cellStyle name="Currency [0] 4 7" xfId="1579"/>
    <cellStyle name="Currency [0] 4 7 2" xfId="1580"/>
    <cellStyle name="Currency [0] 4 7 3" xfId="1581"/>
    <cellStyle name="Currency [0] 4 7 4" xfId="1582"/>
    <cellStyle name="Currency [0] 4 8" xfId="1583"/>
    <cellStyle name="Currency [0] 4 8 2" xfId="1584"/>
    <cellStyle name="Currency [0] 4 8 3" xfId="1585"/>
    <cellStyle name="Currency [0] 4 8 4" xfId="1586"/>
    <cellStyle name="Currency [0] 4 9" xfId="1587"/>
    <cellStyle name="Currency [0] 5" xfId="1588"/>
    <cellStyle name="Currency [0] 5 10" xfId="1589"/>
    <cellStyle name="Currency [0] 5 11" xfId="1590"/>
    <cellStyle name="Currency [0] 5 2" xfId="1591"/>
    <cellStyle name="Currency [0] 5 2 2" xfId="1592"/>
    <cellStyle name="Currency [0] 5 2 3" xfId="1593"/>
    <cellStyle name="Currency [0] 5 2 4" xfId="1594"/>
    <cellStyle name="Currency [0] 5 3" xfId="1595"/>
    <cellStyle name="Currency [0] 5 3 2" xfId="1596"/>
    <cellStyle name="Currency [0] 5 3 3" xfId="1597"/>
    <cellStyle name="Currency [0] 5 3 4" xfId="1598"/>
    <cellStyle name="Currency [0] 5 4" xfId="1599"/>
    <cellStyle name="Currency [0] 5 4 2" xfId="1600"/>
    <cellStyle name="Currency [0] 5 4 3" xfId="1601"/>
    <cellStyle name="Currency [0] 5 4 4" xfId="1602"/>
    <cellStyle name="Currency [0] 5 5" xfId="1603"/>
    <cellStyle name="Currency [0] 5 5 2" xfId="1604"/>
    <cellStyle name="Currency [0] 5 5 3" xfId="1605"/>
    <cellStyle name="Currency [0] 5 5 4" xfId="1606"/>
    <cellStyle name="Currency [0] 5 6" xfId="1607"/>
    <cellStyle name="Currency [0] 5 6 2" xfId="1608"/>
    <cellStyle name="Currency [0] 5 6 3" xfId="1609"/>
    <cellStyle name="Currency [0] 5 6 4" xfId="1610"/>
    <cellStyle name="Currency [0] 5 7" xfId="1611"/>
    <cellStyle name="Currency [0] 5 7 2" xfId="1612"/>
    <cellStyle name="Currency [0] 5 7 3" xfId="1613"/>
    <cellStyle name="Currency [0] 5 7 4" xfId="1614"/>
    <cellStyle name="Currency [0] 5 8" xfId="1615"/>
    <cellStyle name="Currency [0] 5 8 2" xfId="1616"/>
    <cellStyle name="Currency [0] 5 8 3" xfId="1617"/>
    <cellStyle name="Currency [0] 5 8 4" xfId="1618"/>
    <cellStyle name="Currency [0] 5 9" xfId="1619"/>
    <cellStyle name="Currency [0] 6" xfId="1620"/>
    <cellStyle name="Currency [0] 6 2" xfId="1621"/>
    <cellStyle name="Currency [0] 6 3" xfId="1622"/>
    <cellStyle name="Currency [0] 6 4" xfId="1623"/>
    <cellStyle name="Currency [0] 7" xfId="1624"/>
    <cellStyle name="Currency [0] 7 2" xfId="1625"/>
    <cellStyle name="Currency [0] 7 3" xfId="1626"/>
    <cellStyle name="Currency [0] 7 4" xfId="1627"/>
    <cellStyle name="Currency [0] 8" xfId="1628"/>
    <cellStyle name="Currency [0] 8 2" xfId="1629"/>
    <cellStyle name="Currency [0] 8 3" xfId="1630"/>
    <cellStyle name="Currency [0] 8 4" xfId="1631"/>
    <cellStyle name="Currency 0" xfId="1632"/>
    <cellStyle name="Currency 2" xfId="1633"/>
    <cellStyle name="Currency_06_9m" xfId="1634"/>
    <cellStyle name="Currency0" xfId="1635"/>
    <cellStyle name="Currency2" xfId="1636"/>
    <cellStyle name="Date" xfId="1637"/>
    <cellStyle name="Date Aligned" xfId="1638"/>
    <cellStyle name="Dates" xfId="1639"/>
    <cellStyle name="Dezimal [0]_NEGS" xfId="1640"/>
    <cellStyle name="Dezimal_NEGS" xfId="1641"/>
    <cellStyle name="Dotted Line" xfId="1642"/>
    <cellStyle name="E&amp;Y House" xfId="1643"/>
    <cellStyle name="E-mail" xfId="1644"/>
    <cellStyle name="E-mail 2" xfId="1645"/>
    <cellStyle name="E-mail_46EP.2011(v2.0)" xfId="1646"/>
    <cellStyle name="Euro" xfId="1647"/>
    <cellStyle name="Euro 2" xfId="1648"/>
    <cellStyle name="Euro 2 2" xfId="1649"/>
    <cellStyle name="ew" xfId="1650"/>
    <cellStyle name="Explanatory Text" xfId="1651"/>
    <cellStyle name="F2" xfId="1652"/>
    <cellStyle name="F3" xfId="1653"/>
    <cellStyle name="F4" xfId="1654"/>
    <cellStyle name="F5" xfId="1655"/>
    <cellStyle name="F6" xfId="1656"/>
    <cellStyle name="F7" xfId="1657"/>
    <cellStyle name="F8" xfId="1658"/>
    <cellStyle name="Fixed" xfId="1659"/>
    <cellStyle name="fo]&#13;&#10;UserName=Murat Zelef&#13;&#10;UserCompany=Bumerang&#13;&#10;&#13;&#10;[File Paths]&#13;&#10;WorkingDirectory=C:\EQUIS\DLWIN&#13;&#10;DownLoader=C" xfId="1660"/>
    <cellStyle name="Followed Hyperlink" xfId="1661"/>
    <cellStyle name="Footnote" xfId="1662"/>
    <cellStyle name="Good" xfId="1663"/>
    <cellStyle name="hard no" xfId="1664"/>
    <cellStyle name="Hard Percent" xfId="1665"/>
    <cellStyle name="hardno" xfId="1666"/>
    <cellStyle name="Header" xfId="1667"/>
    <cellStyle name="Heading" xfId="1668"/>
    <cellStyle name="Heading 1" xfId="1669"/>
    <cellStyle name="Heading 1 2" xfId="1670"/>
    <cellStyle name="Heading 2" xfId="1671"/>
    <cellStyle name="Heading 2 2" xfId="1672"/>
    <cellStyle name="Heading 3" xfId="1673"/>
    <cellStyle name="Heading 4" xfId="1674"/>
    <cellStyle name="Heading_GP.ITOG.4.78(v1.0) - для разделения" xfId="1675"/>
    <cellStyle name="Heading2" xfId="1676"/>
    <cellStyle name="Heading2 2" xfId="1677"/>
    <cellStyle name="Heading2_46EP.2011(v2.0)" xfId="1678"/>
    <cellStyle name="Hyperlink" xfId="1679"/>
    <cellStyle name="Îáű÷íűé__FES" xfId="1680"/>
    <cellStyle name="Îáû÷íûé_cogs" xfId="1681"/>
    <cellStyle name="Îňęđűâŕâřŕ˙ń˙ ăčďĺđńńűëęŕ" xfId="1682"/>
    <cellStyle name="Info" xfId="1683"/>
    <cellStyle name="Input" xfId="1684"/>
    <cellStyle name="InputCurrency" xfId="1685"/>
    <cellStyle name="InputCurrency2" xfId="1686"/>
    <cellStyle name="InputMultiple1" xfId="1687"/>
    <cellStyle name="InputPercent1" xfId="1688"/>
    <cellStyle name="Inputs" xfId="1689"/>
    <cellStyle name="Inputs (const)" xfId="1690"/>
    <cellStyle name="Inputs (const) 2" xfId="1691"/>
    <cellStyle name="Inputs (const)_46EP.2011(v2.0)" xfId="1692"/>
    <cellStyle name="Inputs 2" xfId="1693"/>
    <cellStyle name="Inputs 3" xfId="1694"/>
    <cellStyle name="Inputs Co" xfId="1695"/>
    <cellStyle name="Inputs_46EE.2011(v1.0)" xfId="1696"/>
    <cellStyle name="Linked Cell" xfId="1697"/>
    <cellStyle name="Millares [0]_RESULTS" xfId="1698"/>
    <cellStyle name="Millares_RESULTS" xfId="1699"/>
    <cellStyle name="Milliers [0]_RESULTS" xfId="1700"/>
    <cellStyle name="Milliers_RESULTS" xfId="1701"/>
    <cellStyle name="mnb" xfId="1702"/>
    <cellStyle name="Moneda [0]_RESULTS" xfId="1703"/>
    <cellStyle name="Moneda_RESULTS" xfId="1704"/>
    <cellStyle name="Monétaire [0]_RESULTS" xfId="1705"/>
    <cellStyle name="Monétaire_RESULTS" xfId="1706"/>
    <cellStyle name="Multiple" xfId="1707"/>
    <cellStyle name="Multiple1" xfId="1708"/>
    <cellStyle name="MultipleBelow" xfId="1709"/>
    <cellStyle name="namber" xfId="1710"/>
    <cellStyle name="Neutral" xfId="1711"/>
    <cellStyle name="Norma11l" xfId="1712"/>
    <cellStyle name="normal" xfId="1713"/>
    <cellStyle name="Normal - Style1" xfId="1714"/>
    <cellStyle name="normal 10" xfId="1715"/>
    <cellStyle name="normal 11" xfId="1716"/>
    <cellStyle name="normal 12" xfId="1717"/>
    <cellStyle name="normal 13" xfId="1718"/>
    <cellStyle name="normal 14" xfId="1719"/>
    <cellStyle name="normal 15" xfId="1720"/>
    <cellStyle name="normal 16" xfId="1721"/>
    <cellStyle name="normal 17" xfId="1722"/>
    <cellStyle name="normal 18" xfId="1723"/>
    <cellStyle name="normal 19" xfId="1724"/>
    <cellStyle name="Normal 2" xfId="1725"/>
    <cellStyle name="Normal 2 2" xfId="1726"/>
    <cellStyle name="Normal 2 3" xfId="1727"/>
    <cellStyle name="Normal 2 4" xfId="1728"/>
    <cellStyle name="Normal 2_Общехоз." xfId="1729"/>
    <cellStyle name="normal 20" xfId="1730"/>
    <cellStyle name="normal 21" xfId="1731"/>
    <cellStyle name="normal 22" xfId="1732"/>
    <cellStyle name="normal 23" xfId="1733"/>
    <cellStyle name="normal 24" xfId="1734"/>
    <cellStyle name="normal 25" xfId="1735"/>
    <cellStyle name="normal 26" xfId="1736"/>
    <cellStyle name="normal 3" xfId="1737"/>
    <cellStyle name="normal 4" xfId="1738"/>
    <cellStyle name="normal 5" xfId="1739"/>
    <cellStyle name="normal 6" xfId="1740"/>
    <cellStyle name="normal 7" xfId="1741"/>
    <cellStyle name="normal 8" xfId="1742"/>
    <cellStyle name="normal 9" xfId="1743"/>
    <cellStyle name="Normal." xfId="1744"/>
    <cellStyle name="Normal_06_9m" xfId="1745"/>
    <cellStyle name="Normal1" xfId="1746"/>
    <cellStyle name="Normal2" xfId="1747"/>
    <cellStyle name="NormalGB" xfId="1748"/>
    <cellStyle name="Normalny_24. 02. 97." xfId="1749"/>
    <cellStyle name="normбlnм_laroux" xfId="1750"/>
    <cellStyle name="Note" xfId="1751"/>
    <cellStyle name="Note 2" xfId="1752"/>
    <cellStyle name="number" xfId="1753"/>
    <cellStyle name="Ôčíŕíńîâűé [0]_(ňŕá 3č)" xfId="1754"/>
    <cellStyle name="Ôčíŕíńîâűé_(ňŕá 3č)" xfId="1755"/>
    <cellStyle name="Option" xfId="1756"/>
    <cellStyle name="Òûñÿ÷è [0]_cogs" xfId="1757"/>
    <cellStyle name="Òûñÿ÷è_cogs" xfId="1758"/>
    <cellStyle name="Output" xfId="1759"/>
    <cellStyle name="Page Number" xfId="1760"/>
    <cellStyle name="pb_page_heading_LS" xfId="1761"/>
    <cellStyle name="Percent_RS_Lianozovo-Samara_9m01" xfId="1762"/>
    <cellStyle name="Percent1" xfId="1763"/>
    <cellStyle name="Piug" xfId="1764"/>
    <cellStyle name="Plug" xfId="1765"/>
    <cellStyle name="Price_Body" xfId="1766"/>
    <cellStyle name="prochrek" xfId="1767"/>
    <cellStyle name="Protected" xfId="1768"/>
    <cellStyle name="S4" xfId="1769"/>
    <cellStyle name="S7" xfId="1770"/>
    <cellStyle name="S8" xfId="1771"/>
    <cellStyle name="S9" xfId="1772"/>
    <cellStyle name="Salomon Logo" xfId="1773"/>
    <cellStyle name="SAPBEXaggData" xfId="1774"/>
    <cellStyle name="SAPBEXaggDataEmph" xfId="1775"/>
    <cellStyle name="SAPBEXaggItem" xfId="1776"/>
    <cellStyle name="SAPBEXaggItemX" xfId="1777"/>
    <cellStyle name="SAPBEXchaText" xfId="1778"/>
    <cellStyle name="SAPBEXexcBad7" xfId="1779"/>
    <cellStyle name="SAPBEXexcBad8" xfId="1780"/>
    <cellStyle name="SAPBEXexcBad9" xfId="1781"/>
    <cellStyle name="SAPBEXexcCritical4" xfId="1782"/>
    <cellStyle name="SAPBEXexcCritical5" xfId="1783"/>
    <cellStyle name="SAPBEXexcCritical6" xfId="1784"/>
    <cellStyle name="SAPBEXexcGood1" xfId="1785"/>
    <cellStyle name="SAPBEXexcGood2" xfId="1786"/>
    <cellStyle name="SAPBEXexcGood3" xfId="1787"/>
    <cellStyle name="SAPBEXfilterDrill" xfId="1788"/>
    <cellStyle name="SAPBEXfilterItem" xfId="1789"/>
    <cellStyle name="SAPBEXfilterText" xfId="1790"/>
    <cellStyle name="SAPBEXformats" xfId="1791"/>
    <cellStyle name="SAPBEXheaderItem" xfId="1792"/>
    <cellStyle name="SAPBEXheaderText" xfId="1793"/>
    <cellStyle name="SAPBEXHLevel0" xfId="1794"/>
    <cellStyle name="SAPBEXHLevel0X" xfId="1795"/>
    <cellStyle name="SAPBEXHLevel1" xfId="1796"/>
    <cellStyle name="SAPBEXHLevel1X" xfId="1797"/>
    <cellStyle name="SAPBEXHLevel2" xfId="1798"/>
    <cellStyle name="SAPBEXHLevel2X" xfId="1799"/>
    <cellStyle name="SAPBEXHLevel3" xfId="1800"/>
    <cellStyle name="SAPBEXHLevel3X" xfId="1801"/>
    <cellStyle name="SAPBEXinputData" xfId="1802"/>
    <cellStyle name="SAPBEXinputData 2" xfId="1803"/>
    <cellStyle name="SAPBEXinputData 3" xfId="1804"/>
    <cellStyle name="SAPBEXinputData 4" xfId="1805"/>
    <cellStyle name="SAPBEXresData" xfId="1806"/>
    <cellStyle name="SAPBEXresDataEmph" xfId="1807"/>
    <cellStyle name="SAPBEXresItem" xfId="1808"/>
    <cellStyle name="SAPBEXresItemX" xfId="1809"/>
    <cellStyle name="SAPBEXstdData" xfId="1810"/>
    <cellStyle name="SAPBEXstdDataEmph" xfId="1811"/>
    <cellStyle name="SAPBEXstdItem" xfId="1812"/>
    <cellStyle name="SAPBEXstdItemX" xfId="1813"/>
    <cellStyle name="SAPBEXtitle" xfId="1814"/>
    <cellStyle name="SAPBEXundefined" xfId="1815"/>
    <cellStyle name="st1" xfId="1816"/>
    <cellStyle name="Standard_NEGS" xfId="1817"/>
    <cellStyle name="Style 1" xfId="1818"/>
    <cellStyle name="Table Head" xfId="1819"/>
    <cellStyle name="Table Head Aligned" xfId="1820"/>
    <cellStyle name="Table Head Blue" xfId="1821"/>
    <cellStyle name="Table Head Green" xfId="1822"/>
    <cellStyle name="Table Head_Val_Sum_Graph" xfId="1823"/>
    <cellStyle name="Table Heading" xfId="1824"/>
    <cellStyle name="Table Heading 2" xfId="1825"/>
    <cellStyle name="Table Heading_46EP.2011(v2.0)" xfId="1826"/>
    <cellStyle name="Table Text" xfId="1827"/>
    <cellStyle name="Table Title" xfId="1828"/>
    <cellStyle name="Table Units" xfId="1829"/>
    <cellStyle name="Table_Header" xfId="1830"/>
    <cellStyle name="Text" xfId="1831"/>
    <cellStyle name="Text 1" xfId="1832"/>
    <cellStyle name="Text Head" xfId="1833"/>
    <cellStyle name="Text Head 1" xfId="1834"/>
    <cellStyle name="Title" xfId="1835"/>
    <cellStyle name="Total" xfId="1836"/>
    <cellStyle name="Total 2" xfId="1837"/>
    <cellStyle name="TotalCurrency" xfId="1838"/>
    <cellStyle name="Underline_Single" xfId="1839"/>
    <cellStyle name="Unit" xfId="1840"/>
    <cellStyle name="Warning Text" xfId="1841"/>
    <cellStyle name="year" xfId="1842"/>
    <cellStyle name="Акцент1" xfId="1843"/>
    <cellStyle name="Акцент1 10" xfId="1844"/>
    <cellStyle name="Акцент1 11" xfId="1845"/>
    <cellStyle name="Акцент1 12" xfId="1846"/>
    <cellStyle name="Акцент1 13" xfId="1847"/>
    <cellStyle name="Акцент1 14" xfId="1848"/>
    <cellStyle name="Акцент1 15" xfId="1849"/>
    <cellStyle name="Акцент1 16" xfId="1850"/>
    <cellStyle name="Акцент1 17" xfId="1851"/>
    <cellStyle name="Акцент1 18" xfId="1852"/>
    <cellStyle name="Акцент1 19" xfId="1853"/>
    <cellStyle name="Акцент1 2" xfId="1854"/>
    <cellStyle name="Акцент1 2 2" xfId="1855"/>
    <cellStyle name="Акцент1 20" xfId="1856"/>
    <cellStyle name="Акцент1 3" xfId="1857"/>
    <cellStyle name="Акцент1 3 2" xfId="1858"/>
    <cellStyle name="Акцент1 4" xfId="1859"/>
    <cellStyle name="Акцент1 4 2" xfId="1860"/>
    <cellStyle name="Акцент1 5" xfId="1861"/>
    <cellStyle name="Акцент1 5 2" xfId="1862"/>
    <cellStyle name="Акцент1 6" xfId="1863"/>
    <cellStyle name="Акцент1 6 2" xfId="1864"/>
    <cellStyle name="Акцент1 7" xfId="1865"/>
    <cellStyle name="Акцент1 7 2" xfId="1866"/>
    <cellStyle name="Акцент1 8" xfId="1867"/>
    <cellStyle name="Акцент1 8 2" xfId="1868"/>
    <cellStyle name="Акцент1 9" xfId="1869"/>
    <cellStyle name="Акцент1 9 2" xfId="1870"/>
    <cellStyle name="Акцент2" xfId="1871"/>
    <cellStyle name="Акцент2 10" xfId="1872"/>
    <cellStyle name="Акцент2 11" xfId="1873"/>
    <cellStyle name="Акцент2 12" xfId="1874"/>
    <cellStyle name="Акцент2 13" xfId="1875"/>
    <cellStyle name="Акцент2 14" xfId="1876"/>
    <cellStyle name="Акцент2 15" xfId="1877"/>
    <cellStyle name="Акцент2 16" xfId="1878"/>
    <cellStyle name="Акцент2 17" xfId="1879"/>
    <cellStyle name="Акцент2 18" xfId="1880"/>
    <cellStyle name="Акцент2 19" xfId="1881"/>
    <cellStyle name="Акцент2 2" xfId="1882"/>
    <cellStyle name="Акцент2 2 2" xfId="1883"/>
    <cellStyle name="Акцент2 20" xfId="1884"/>
    <cellStyle name="Акцент2 3" xfId="1885"/>
    <cellStyle name="Акцент2 3 2" xfId="1886"/>
    <cellStyle name="Акцент2 4" xfId="1887"/>
    <cellStyle name="Акцент2 4 2" xfId="1888"/>
    <cellStyle name="Акцент2 5" xfId="1889"/>
    <cellStyle name="Акцент2 5 2" xfId="1890"/>
    <cellStyle name="Акцент2 6" xfId="1891"/>
    <cellStyle name="Акцент2 6 2" xfId="1892"/>
    <cellStyle name="Акцент2 7" xfId="1893"/>
    <cellStyle name="Акцент2 7 2" xfId="1894"/>
    <cellStyle name="Акцент2 8" xfId="1895"/>
    <cellStyle name="Акцент2 8 2" xfId="1896"/>
    <cellStyle name="Акцент2 9" xfId="1897"/>
    <cellStyle name="Акцент2 9 2" xfId="1898"/>
    <cellStyle name="Акцент3" xfId="1899"/>
    <cellStyle name="Акцент3 10" xfId="1900"/>
    <cellStyle name="Акцент3 11" xfId="1901"/>
    <cellStyle name="Акцент3 12" xfId="1902"/>
    <cellStyle name="Акцент3 13" xfId="1903"/>
    <cellStyle name="Акцент3 14" xfId="1904"/>
    <cellStyle name="Акцент3 15" xfId="1905"/>
    <cellStyle name="Акцент3 16" xfId="1906"/>
    <cellStyle name="Акцент3 17" xfId="1907"/>
    <cellStyle name="Акцент3 18" xfId="1908"/>
    <cellStyle name="Акцент3 19" xfId="1909"/>
    <cellStyle name="Акцент3 2" xfId="1910"/>
    <cellStyle name="Акцент3 2 2" xfId="1911"/>
    <cellStyle name="Акцент3 20" xfId="1912"/>
    <cellStyle name="Акцент3 3" xfId="1913"/>
    <cellStyle name="Акцент3 3 2" xfId="1914"/>
    <cellStyle name="Акцент3 4" xfId="1915"/>
    <cellStyle name="Акцент3 4 2" xfId="1916"/>
    <cellStyle name="Акцент3 5" xfId="1917"/>
    <cellStyle name="Акцент3 5 2" xfId="1918"/>
    <cellStyle name="Акцент3 6" xfId="1919"/>
    <cellStyle name="Акцент3 6 2" xfId="1920"/>
    <cellStyle name="Акцент3 7" xfId="1921"/>
    <cellStyle name="Акцент3 7 2" xfId="1922"/>
    <cellStyle name="Акцент3 8" xfId="1923"/>
    <cellStyle name="Акцент3 8 2" xfId="1924"/>
    <cellStyle name="Акцент3 9" xfId="1925"/>
    <cellStyle name="Акцент3 9 2" xfId="1926"/>
    <cellStyle name="Акцент4" xfId="1927"/>
    <cellStyle name="Акцент4 10" xfId="1928"/>
    <cellStyle name="Акцент4 11" xfId="1929"/>
    <cellStyle name="Акцент4 12" xfId="1930"/>
    <cellStyle name="Акцент4 13" xfId="1931"/>
    <cellStyle name="Акцент4 14" xfId="1932"/>
    <cellStyle name="Акцент4 15" xfId="1933"/>
    <cellStyle name="Акцент4 16" xfId="1934"/>
    <cellStyle name="Акцент4 17" xfId="1935"/>
    <cellStyle name="Акцент4 18" xfId="1936"/>
    <cellStyle name="Акцент4 19" xfId="1937"/>
    <cellStyle name="Акцент4 2" xfId="1938"/>
    <cellStyle name="Акцент4 2 2" xfId="1939"/>
    <cellStyle name="Акцент4 20" xfId="1940"/>
    <cellStyle name="Акцент4 3" xfId="1941"/>
    <cellStyle name="Акцент4 3 2" xfId="1942"/>
    <cellStyle name="Акцент4 4" xfId="1943"/>
    <cellStyle name="Акцент4 4 2" xfId="1944"/>
    <cellStyle name="Акцент4 5" xfId="1945"/>
    <cellStyle name="Акцент4 5 2" xfId="1946"/>
    <cellStyle name="Акцент4 6" xfId="1947"/>
    <cellStyle name="Акцент4 6 2" xfId="1948"/>
    <cellStyle name="Акцент4 7" xfId="1949"/>
    <cellStyle name="Акцент4 7 2" xfId="1950"/>
    <cellStyle name="Акцент4 8" xfId="1951"/>
    <cellStyle name="Акцент4 8 2" xfId="1952"/>
    <cellStyle name="Акцент4 9" xfId="1953"/>
    <cellStyle name="Акцент4 9 2" xfId="1954"/>
    <cellStyle name="Акцент5" xfId="1955"/>
    <cellStyle name="Акцент5 10" xfId="1956"/>
    <cellStyle name="Акцент5 11" xfId="1957"/>
    <cellStyle name="Акцент5 12" xfId="1958"/>
    <cellStyle name="Акцент5 13" xfId="1959"/>
    <cellStyle name="Акцент5 14" xfId="1960"/>
    <cellStyle name="Акцент5 15" xfId="1961"/>
    <cellStyle name="Акцент5 16" xfId="1962"/>
    <cellStyle name="Акцент5 17" xfId="1963"/>
    <cellStyle name="Акцент5 18" xfId="1964"/>
    <cellStyle name="Акцент5 19" xfId="1965"/>
    <cellStyle name="Акцент5 2" xfId="1966"/>
    <cellStyle name="Акцент5 2 2" xfId="1967"/>
    <cellStyle name="Акцент5 20" xfId="1968"/>
    <cellStyle name="Акцент5 3" xfId="1969"/>
    <cellStyle name="Акцент5 3 2" xfId="1970"/>
    <cellStyle name="Акцент5 4" xfId="1971"/>
    <cellStyle name="Акцент5 4 2" xfId="1972"/>
    <cellStyle name="Акцент5 5" xfId="1973"/>
    <cellStyle name="Акцент5 5 2" xfId="1974"/>
    <cellStyle name="Акцент5 6" xfId="1975"/>
    <cellStyle name="Акцент5 6 2" xfId="1976"/>
    <cellStyle name="Акцент5 7" xfId="1977"/>
    <cellStyle name="Акцент5 7 2" xfId="1978"/>
    <cellStyle name="Акцент5 8" xfId="1979"/>
    <cellStyle name="Акцент5 8 2" xfId="1980"/>
    <cellStyle name="Акцент5 9" xfId="1981"/>
    <cellStyle name="Акцент5 9 2" xfId="1982"/>
    <cellStyle name="Акцент6" xfId="1983"/>
    <cellStyle name="Акцент6 10" xfId="1984"/>
    <cellStyle name="Акцент6 11" xfId="1985"/>
    <cellStyle name="Акцент6 12" xfId="1986"/>
    <cellStyle name="Акцент6 13" xfId="1987"/>
    <cellStyle name="Акцент6 14" xfId="1988"/>
    <cellStyle name="Акцент6 15" xfId="1989"/>
    <cellStyle name="Акцент6 16" xfId="1990"/>
    <cellStyle name="Акцент6 17" xfId="1991"/>
    <cellStyle name="Акцент6 18" xfId="1992"/>
    <cellStyle name="Акцент6 19" xfId="1993"/>
    <cellStyle name="Акцент6 2" xfId="1994"/>
    <cellStyle name="Акцент6 2 2" xfId="1995"/>
    <cellStyle name="Акцент6 20" xfId="1996"/>
    <cellStyle name="Акцент6 3" xfId="1997"/>
    <cellStyle name="Акцент6 3 2" xfId="1998"/>
    <cellStyle name="Акцент6 4" xfId="1999"/>
    <cellStyle name="Акцент6 4 2" xfId="2000"/>
    <cellStyle name="Акцент6 5" xfId="2001"/>
    <cellStyle name="Акцент6 5 2" xfId="2002"/>
    <cellStyle name="Акцент6 6" xfId="2003"/>
    <cellStyle name="Акцент6 6 2" xfId="2004"/>
    <cellStyle name="Акцент6 7" xfId="2005"/>
    <cellStyle name="Акцент6 7 2" xfId="2006"/>
    <cellStyle name="Акцент6 8" xfId="2007"/>
    <cellStyle name="Акцент6 8 2" xfId="2008"/>
    <cellStyle name="Акцент6 9" xfId="2009"/>
    <cellStyle name="Акцент6 9 2" xfId="2010"/>
    <cellStyle name="Беззащитный" xfId="2011"/>
    <cellStyle name="Беззащитный 2" xfId="2012"/>
    <cellStyle name="Беззащитный 3" xfId="2013"/>
    <cellStyle name="Беззащитный_46TE.2011(v0.2)-1" xfId="2014"/>
    <cellStyle name="Ввод " xfId="2015"/>
    <cellStyle name="Ввод  10" xfId="2016"/>
    <cellStyle name="Ввод  11" xfId="2017"/>
    <cellStyle name="Ввод  12" xfId="2018"/>
    <cellStyle name="Ввод  13" xfId="2019"/>
    <cellStyle name="Ввод  14" xfId="2020"/>
    <cellStyle name="Ввод  15" xfId="2021"/>
    <cellStyle name="Ввод  16" xfId="2022"/>
    <cellStyle name="Ввод  17" xfId="2023"/>
    <cellStyle name="Ввод  18" xfId="2024"/>
    <cellStyle name="Ввод  19" xfId="2025"/>
    <cellStyle name="Ввод  2" xfId="2026"/>
    <cellStyle name="Ввод  2 2" xfId="2027"/>
    <cellStyle name="Ввод  2_46EE.2011(v1.0)" xfId="2028"/>
    <cellStyle name="Ввод  20" xfId="2029"/>
    <cellStyle name="Ввод  3" xfId="2030"/>
    <cellStyle name="Ввод  3 2" xfId="2031"/>
    <cellStyle name="Ввод  3_46EE.2011(v1.0)" xfId="2032"/>
    <cellStyle name="Ввод  4" xfId="2033"/>
    <cellStyle name="Ввод  4 2" xfId="2034"/>
    <cellStyle name="Ввод  4_46EE.2011(v1.0)" xfId="2035"/>
    <cellStyle name="Ввод  5" xfId="2036"/>
    <cellStyle name="Ввод  5 2" xfId="2037"/>
    <cellStyle name="Ввод  5_46EE.2011(v1.0)" xfId="2038"/>
    <cellStyle name="Ввод  6" xfId="2039"/>
    <cellStyle name="Ввод  6 2" xfId="2040"/>
    <cellStyle name="Ввод  6_46EE.2011(v1.0)" xfId="2041"/>
    <cellStyle name="Ввод  7" xfId="2042"/>
    <cellStyle name="Ввод  7 2" xfId="2043"/>
    <cellStyle name="Ввод  7_46EE.2011(v1.0)" xfId="2044"/>
    <cellStyle name="Ввод  8" xfId="2045"/>
    <cellStyle name="Ввод  8 2" xfId="2046"/>
    <cellStyle name="Ввод  8_46EE.2011(v1.0)" xfId="2047"/>
    <cellStyle name="Ввод  9" xfId="2048"/>
    <cellStyle name="Ввод  9 2" xfId="2049"/>
    <cellStyle name="Ввод  9_46EE.2011(v1.0)" xfId="2050"/>
    <cellStyle name="Верт. заголовок" xfId="2051"/>
    <cellStyle name="Вес_продукта" xfId="2052"/>
    <cellStyle name="Вывод" xfId="2053"/>
    <cellStyle name="Вывод 10" xfId="2054"/>
    <cellStyle name="Вывод 11" xfId="2055"/>
    <cellStyle name="Вывод 12" xfId="2056"/>
    <cellStyle name="Вывод 13" xfId="2057"/>
    <cellStyle name="Вывод 14" xfId="2058"/>
    <cellStyle name="Вывод 15" xfId="2059"/>
    <cellStyle name="Вывод 16" xfId="2060"/>
    <cellStyle name="Вывод 17" xfId="2061"/>
    <cellStyle name="Вывод 18" xfId="2062"/>
    <cellStyle name="Вывод 19" xfId="2063"/>
    <cellStyle name="Вывод 2" xfId="2064"/>
    <cellStyle name="Вывод 2 2" xfId="2065"/>
    <cellStyle name="Вывод 2_46EE.2011(v1.0)" xfId="2066"/>
    <cellStyle name="Вывод 20" xfId="2067"/>
    <cellStyle name="Вывод 3" xfId="2068"/>
    <cellStyle name="Вывод 3 2" xfId="2069"/>
    <cellStyle name="Вывод 3_46EE.2011(v1.0)" xfId="2070"/>
    <cellStyle name="Вывод 4" xfId="2071"/>
    <cellStyle name="Вывод 4 2" xfId="2072"/>
    <cellStyle name="Вывод 4_46EE.2011(v1.0)" xfId="2073"/>
    <cellStyle name="Вывод 5" xfId="2074"/>
    <cellStyle name="Вывод 5 2" xfId="2075"/>
    <cellStyle name="Вывод 5_46EE.2011(v1.0)" xfId="2076"/>
    <cellStyle name="Вывод 6" xfId="2077"/>
    <cellStyle name="Вывод 6 2" xfId="2078"/>
    <cellStyle name="Вывод 6_46EE.2011(v1.0)" xfId="2079"/>
    <cellStyle name="Вывод 7" xfId="2080"/>
    <cellStyle name="Вывод 7 2" xfId="2081"/>
    <cellStyle name="Вывод 7_46EE.2011(v1.0)" xfId="2082"/>
    <cellStyle name="Вывод 8" xfId="2083"/>
    <cellStyle name="Вывод 8 2" xfId="2084"/>
    <cellStyle name="Вывод 8_46EE.2011(v1.0)" xfId="2085"/>
    <cellStyle name="Вывод 9" xfId="2086"/>
    <cellStyle name="Вывод 9 2" xfId="2087"/>
    <cellStyle name="Вывод 9_46EE.2011(v1.0)" xfId="2088"/>
    <cellStyle name="Вычисление" xfId="2089"/>
    <cellStyle name="Вычисление 10" xfId="2090"/>
    <cellStyle name="Вычисление 11" xfId="2091"/>
    <cellStyle name="Вычисление 12" xfId="2092"/>
    <cellStyle name="Вычисление 13" xfId="2093"/>
    <cellStyle name="Вычисление 14" xfId="2094"/>
    <cellStyle name="Вычисление 15" xfId="2095"/>
    <cellStyle name="Вычисление 16" xfId="2096"/>
    <cellStyle name="Вычисление 17" xfId="2097"/>
    <cellStyle name="Вычисление 18" xfId="2098"/>
    <cellStyle name="Вычисление 19" xfId="2099"/>
    <cellStyle name="Вычисление 2" xfId="2100"/>
    <cellStyle name="Вычисление 2 2" xfId="2101"/>
    <cellStyle name="Вычисление 2_46EE.2011(v1.0)" xfId="2102"/>
    <cellStyle name="Вычисление 20" xfId="2103"/>
    <cellStyle name="Вычисление 3" xfId="2104"/>
    <cellStyle name="Вычисление 3 2" xfId="2105"/>
    <cellStyle name="Вычисление 3_46EE.2011(v1.0)" xfId="2106"/>
    <cellStyle name="Вычисление 4" xfId="2107"/>
    <cellStyle name="Вычисление 4 2" xfId="2108"/>
    <cellStyle name="Вычисление 4_46EE.2011(v1.0)" xfId="2109"/>
    <cellStyle name="Вычисление 5" xfId="2110"/>
    <cellStyle name="Вычисление 5 2" xfId="2111"/>
    <cellStyle name="Вычисление 5_46EE.2011(v1.0)" xfId="2112"/>
    <cellStyle name="Вычисление 6" xfId="2113"/>
    <cellStyle name="Вычисление 6 2" xfId="2114"/>
    <cellStyle name="Вычисление 6_46EE.2011(v1.0)" xfId="2115"/>
    <cellStyle name="Вычисление 7" xfId="2116"/>
    <cellStyle name="Вычисление 7 2" xfId="2117"/>
    <cellStyle name="Вычисление 7_46EE.2011(v1.0)" xfId="2118"/>
    <cellStyle name="Вычисление 8" xfId="2119"/>
    <cellStyle name="Вычисление 8 2" xfId="2120"/>
    <cellStyle name="Вычисление 8_46EE.2011(v1.0)" xfId="2121"/>
    <cellStyle name="Вычисление 9" xfId="2122"/>
    <cellStyle name="Вычисление 9 2" xfId="2123"/>
    <cellStyle name="Вычисление 9_46EE.2011(v1.0)" xfId="2124"/>
    <cellStyle name="Hyperlink" xfId="2125"/>
    <cellStyle name="Гиперссылка 2" xfId="2126"/>
    <cellStyle name="Гиперссылка 2 2" xfId="2127"/>
    <cellStyle name="Гиперссылка 3" xfId="2128"/>
    <cellStyle name="Гиперссылка 3 2" xfId="2129"/>
    <cellStyle name="Гиперссылка 4" xfId="2130"/>
    <cellStyle name="Гиперссылка 4 2" xfId="2131"/>
    <cellStyle name="Гиперссылка 4 3" xfId="2132"/>
    <cellStyle name="Гиперссылка 5" xfId="2133"/>
    <cellStyle name="Гиперссылка 5 2" xfId="2134"/>
    <cellStyle name="Гиперссылка 6" xfId="2135"/>
    <cellStyle name="Границы" xfId="2136"/>
    <cellStyle name="Группа" xfId="2137"/>
    <cellStyle name="Группа 0" xfId="2138"/>
    <cellStyle name="Группа 1" xfId="2139"/>
    <cellStyle name="Группа 2" xfId="2140"/>
    <cellStyle name="Группа 3" xfId="2141"/>
    <cellStyle name="Группа 4" xfId="2142"/>
    <cellStyle name="Группа 5" xfId="2143"/>
    <cellStyle name="Группа 6" xfId="2144"/>
    <cellStyle name="Группа 7" xfId="2145"/>
    <cellStyle name="Группа 8" xfId="2146"/>
    <cellStyle name="Группа_4DNS.UPDATE.EXAMPLE" xfId="2147"/>
    <cellStyle name="ДАТА" xfId="2148"/>
    <cellStyle name="ДАТА 2" xfId="2149"/>
    <cellStyle name="ДАТА 3" xfId="2150"/>
    <cellStyle name="ДАТА 4" xfId="2151"/>
    <cellStyle name="ДАТА 5" xfId="2152"/>
    <cellStyle name="ДАТА 6" xfId="2153"/>
    <cellStyle name="ДАТА 7" xfId="2154"/>
    <cellStyle name="ДАТА 8" xfId="2155"/>
    <cellStyle name="ДАТА 9" xfId="2156"/>
    <cellStyle name="ДАТА_1" xfId="2157"/>
    <cellStyle name="Currency" xfId="2158"/>
    <cellStyle name="Currency [0]" xfId="2159"/>
    <cellStyle name="Денежный 2" xfId="2160"/>
    <cellStyle name="Денежный 2 2" xfId="2161"/>
    <cellStyle name="Денежный 2_INDEX.STATION.2012(v1.0)_" xfId="2162"/>
    <cellStyle name="Заголовки" xfId="2163"/>
    <cellStyle name="Заголовок" xfId="2164"/>
    <cellStyle name="Заголовок 1" xfId="2165"/>
    <cellStyle name="Заголовок 1 10" xfId="2166"/>
    <cellStyle name="Заголовок 1 11" xfId="2167"/>
    <cellStyle name="Заголовок 1 12" xfId="2168"/>
    <cellStyle name="Заголовок 1 13" xfId="2169"/>
    <cellStyle name="Заголовок 1 14" xfId="2170"/>
    <cellStyle name="Заголовок 1 15" xfId="2171"/>
    <cellStyle name="Заголовок 1 16" xfId="2172"/>
    <cellStyle name="Заголовок 1 17" xfId="2173"/>
    <cellStyle name="Заголовок 1 18" xfId="2174"/>
    <cellStyle name="Заголовок 1 19" xfId="2175"/>
    <cellStyle name="Заголовок 1 2" xfId="2176"/>
    <cellStyle name="Заголовок 1 2 2" xfId="2177"/>
    <cellStyle name="Заголовок 1 2_46EE.2011(v1.0)" xfId="2178"/>
    <cellStyle name="Заголовок 1 20" xfId="2179"/>
    <cellStyle name="Заголовок 1 3" xfId="2180"/>
    <cellStyle name="Заголовок 1 3 2" xfId="2181"/>
    <cellStyle name="Заголовок 1 3_46EE.2011(v1.0)" xfId="2182"/>
    <cellStyle name="Заголовок 1 4" xfId="2183"/>
    <cellStyle name="Заголовок 1 4 2" xfId="2184"/>
    <cellStyle name="Заголовок 1 4_46EE.2011(v1.0)" xfId="2185"/>
    <cellStyle name="Заголовок 1 5" xfId="2186"/>
    <cellStyle name="Заголовок 1 5 2" xfId="2187"/>
    <cellStyle name="Заголовок 1 5_46EE.2011(v1.0)" xfId="2188"/>
    <cellStyle name="Заголовок 1 6" xfId="2189"/>
    <cellStyle name="Заголовок 1 6 2" xfId="2190"/>
    <cellStyle name="Заголовок 1 6_46EE.2011(v1.0)" xfId="2191"/>
    <cellStyle name="Заголовок 1 7" xfId="2192"/>
    <cellStyle name="Заголовок 1 7 2" xfId="2193"/>
    <cellStyle name="Заголовок 1 7_46EE.2011(v1.0)" xfId="2194"/>
    <cellStyle name="Заголовок 1 8" xfId="2195"/>
    <cellStyle name="Заголовок 1 8 2" xfId="2196"/>
    <cellStyle name="Заголовок 1 8_46EE.2011(v1.0)" xfId="2197"/>
    <cellStyle name="Заголовок 1 9" xfId="2198"/>
    <cellStyle name="Заголовок 1 9 2" xfId="2199"/>
    <cellStyle name="Заголовок 1 9_46EE.2011(v1.0)" xfId="2200"/>
    <cellStyle name="Заголовок 2" xfId="2201"/>
    <cellStyle name="Заголовок 2 10" xfId="2202"/>
    <cellStyle name="Заголовок 2 11" xfId="2203"/>
    <cellStyle name="Заголовок 2 12" xfId="2204"/>
    <cellStyle name="Заголовок 2 13" xfId="2205"/>
    <cellStyle name="Заголовок 2 14" xfId="2206"/>
    <cellStyle name="Заголовок 2 15" xfId="2207"/>
    <cellStyle name="Заголовок 2 16" xfId="2208"/>
    <cellStyle name="Заголовок 2 17" xfId="2209"/>
    <cellStyle name="Заголовок 2 18" xfId="2210"/>
    <cellStyle name="Заголовок 2 19" xfId="2211"/>
    <cellStyle name="Заголовок 2 2" xfId="2212"/>
    <cellStyle name="Заголовок 2 2 2" xfId="2213"/>
    <cellStyle name="Заголовок 2 2_46EE.2011(v1.0)" xfId="2214"/>
    <cellStyle name="Заголовок 2 20" xfId="2215"/>
    <cellStyle name="Заголовок 2 3" xfId="2216"/>
    <cellStyle name="Заголовок 2 3 2" xfId="2217"/>
    <cellStyle name="Заголовок 2 3_46EE.2011(v1.0)" xfId="2218"/>
    <cellStyle name="Заголовок 2 4" xfId="2219"/>
    <cellStyle name="Заголовок 2 4 2" xfId="2220"/>
    <cellStyle name="Заголовок 2 4_46EE.2011(v1.0)" xfId="2221"/>
    <cellStyle name="Заголовок 2 5" xfId="2222"/>
    <cellStyle name="Заголовок 2 5 2" xfId="2223"/>
    <cellStyle name="Заголовок 2 5_46EE.2011(v1.0)" xfId="2224"/>
    <cellStyle name="Заголовок 2 6" xfId="2225"/>
    <cellStyle name="Заголовок 2 6 2" xfId="2226"/>
    <cellStyle name="Заголовок 2 6_46EE.2011(v1.0)" xfId="2227"/>
    <cellStyle name="Заголовок 2 7" xfId="2228"/>
    <cellStyle name="Заголовок 2 7 2" xfId="2229"/>
    <cellStyle name="Заголовок 2 7_46EE.2011(v1.0)" xfId="2230"/>
    <cellStyle name="Заголовок 2 8" xfId="2231"/>
    <cellStyle name="Заголовок 2 8 2" xfId="2232"/>
    <cellStyle name="Заголовок 2 8_46EE.2011(v1.0)" xfId="2233"/>
    <cellStyle name="Заголовок 2 9" xfId="2234"/>
    <cellStyle name="Заголовок 2 9 2" xfId="2235"/>
    <cellStyle name="Заголовок 2 9_46EE.2011(v1.0)" xfId="2236"/>
    <cellStyle name="Заголовок 3" xfId="2237"/>
    <cellStyle name="Заголовок 3 10" xfId="2238"/>
    <cellStyle name="Заголовок 3 11" xfId="2239"/>
    <cellStyle name="Заголовок 3 12" xfId="2240"/>
    <cellStyle name="Заголовок 3 13" xfId="2241"/>
    <cellStyle name="Заголовок 3 14" xfId="2242"/>
    <cellStyle name="Заголовок 3 15" xfId="2243"/>
    <cellStyle name="Заголовок 3 16" xfId="2244"/>
    <cellStyle name="Заголовок 3 17" xfId="2245"/>
    <cellStyle name="Заголовок 3 18" xfId="2246"/>
    <cellStyle name="Заголовок 3 19" xfId="2247"/>
    <cellStyle name="Заголовок 3 2" xfId="2248"/>
    <cellStyle name="Заголовок 3 2 2" xfId="2249"/>
    <cellStyle name="Заголовок 3 2_46EE.2011(v1.0)" xfId="2250"/>
    <cellStyle name="Заголовок 3 20" xfId="2251"/>
    <cellStyle name="Заголовок 3 3" xfId="2252"/>
    <cellStyle name="Заголовок 3 3 2" xfId="2253"/>
    <cellStyle name="Заголовок 3 3_46EE.2011(v1.0)" xfId="2254"/>
    <cellStyle name="Заголовок 3 4" xfId="2255"/>
    <cellStyle name="Заголовок 3 4 2" xfId="2256"/>
    <cellStyle name="Заголовок 3 4_46EE.2011(v1.0)" xfId="2257"/>
    <cellStyle name="Заголовок 3 5" xfId="2258"/>
    <cellStyle name="Заголовок 3 5 2" xfId="2259"/>
    <cellStyle name="Заголовок 3 5_46EE.2011(v1.0)" xfId="2260"/>
    <cellStyle name="Заголовок 3 6" xfId="2261"/>
    <cellStyle name="Заголовок 3 6 2" xfId="2262"/>
    <cellStyle name="Заголовок 3 6_46EE.2011(v1.0)" xfId="2263"/>
    <cellStyle name="Заголовок 3 7" xfId="2264"/>
    <cellStyle name="Заголовок 3 7 2" xfId="2265"/>
    <cellStyle name="Заголовок 3 7_46EE.2011(v1.0)" xfId="2266"/>
    <cellStyle name="Заголовок 3 8" xfId="2267"/>
    <cellStyle name="Заголовок 3 8 2" xfId="2268"/>
    <cellStyle name="Заголовок 3 8_46EE.2011(v1.0)" xfId="2269"/>
    <cellStyle name="Заголовок 3 9" xfId="2270"/>
    <cellStyle name="Заголовок 3 9 2" xfId="2271"/>
    <cellStyle name="Заголовок 3 9_46EE.2011(v1.0)" xfId="2272"/>
    <cellStyle name="Заголовок 4" xfId="2273"/>
    <cellStyle name="Заголовок 4 10" xfId="2274"/>
    <cellStyle name="Заголовок 4 11" xfId="2275"/>
    <cellStyle name="Заголовок 4 12" xfId="2276"/>
    <cellStyle name="Заголовок 4 13" xfId="2277"/>
    <cellStyle name="Заголовок 4 14" xfId="2278"/>
    <cellStyle name="Заголовок 4 15" xfId="2279"/>
    <cellStyle name="Заголовок 4 16" xfId="2280"/>
    <cellStyle name="Заголовок 4 17" xfId="2281"/>
    <cellStyle name="Заголовок 4 18" xfId="2282"/>
    <cellStyle name="Заголовок 4 19" xfId="2283"/>
    <cellStyle name="Заголовок 4 2" xfId="2284"/>
    <cellStyle name="Заголовок 4 2 2" xfId="2285"/>
    <cellStyle name="Заголовок 4 20" xfId="2286"/>
    <cellStyle name="Заголовок 4 3" xfId="2287"/>
    <cellStyle name="Заголовок 4 3 2" xfId="2288"/>
    <cellStyle name="Заголовок 4 4" xfId="2289"/>
    <cellStyle name="Заголовок 4 4 2" xfId="2290"/>
    <cellStyle name="Заголовок 4 5" xfId="2291"/>
    <cellStyle name="Заголовок 4 5 2" xfId="2292"/>
    <cellStyle name="Заголовок 4 6" xfId="2293"/>
    <cellStyle name="Заголовок 4 6 2" xfId="2294"/>
    <cellStyle name="Заголовок 4 7" xfId="2295"/>
    <cellStyle name="Заголовок 4 7 2" xfId="2296"/>
    <cellStyle name="Заголовок 4 8" xfId="2297"/>
    <cellStyle name="Заголовок 4 8 2" xfId="2298"/>
    <cellStyle name="Заголовок 4 9" xfId="2299"/>
    <cellStyle name="Заголовок 4 9 2" xfId="2300"/>
    <cellStyle name="Заголовок 5" xfId="2301"/>
    <cellStyle name="ЗАГОЛОВОК1" xfId="2302"/>
    <cellStyle name="ЗАГОЛОВОК2" xfId="2303"/>
    <cellStyle name="ЗаголовокСтолбца" xfId="2304"/>
    <cellStyle name="ЗаголовокСтолбца 2" xfId="2305"/>
    <cellStyle name="Защитный" xfId="2306"/>
    <cellStyle name="Защитный 2" xfId="2307"/>
    <cellStyle name="Защитный 3" xfId="2308"/>
    <cellStyle name="Защитный_46TE.2011(v0.2)-1" xfId="2309"/>
    <cellStyle name="Значение" xfId="2310"/>
    <cellStyle name="Значения" xfId="2311"/>
    <cellStyle name="Зоголовок" xfId="2312"/>
    <cellStyle name="Итог" xfId="2313"/>
    <cellStyle name="Итог 10" xfId="2314"/>
    <cellStyle name="Итог 11" xfId="2315"/>
    <cellStyle name="Итог 12" xfId="2316"/>
    <cellStyle name="Итог 13" xfId="2317"/>
    <cellStyle name="Итог 14" xfId="2318"/>
    <cellStyle name="Итог 15" xfId="2319"/>
    <cellStyle name="Итог 16" xfId="2320"/>
    <cellStyle name="Итог 17" xfId="2321"/>
    <cellStyle name="Итог 18" xfId="2322"/>
    <cellStyle name="Итог 19" xfId="2323"/>
    <cellStyle name="Итог 2" xfId="2324"/>
    <cellStyle name="Итог 2 2" xfId="2325"/>
    <cellStyle name="Итог 2_46EE.2011(v1.0)" xfId="2326"/>
    <cellStyle name="Итог 20" xfId="2327"/>
    <cellStyle name="Итог 3" xfId="2328"/>
    <cellStyle name="Итог 3 2" xfId="2329"/>
    <cellStyle name="Итог 3_46EE.2011(v1.0)" xfId="2330"/>
    <cellStyle name="Итог 4" xfId="2331"/>
    <cellStyle name="Итог 4 2" xfId="2332"/>
    <cellStyle name="Итог 4_46EE.2011(v1.0)" xfId="2333"/>
    <cellStyle name="Итог 5" xfId="2334"/>
    <cellStyle name="Итог 5 2" xfId="2335"/>
    <cellStyle name="Итог 5_46EE.2011(v1.0)" xfId="2336"/>
    <cellStyle name="Итог 6" xfId="2337"/>
    <cellStyle name="Итог 6 2" xfId="2338"/>
    <cellStyle name="Итог 6_46EE.2011(v1.0)" xfId="2339"/>
    <cellStyle name="Итог 7" xfId="2340"/>
    <cellStyle name="Итог 7 2" xfId="2341"/>
    <cellStyle name="Итог 7_46EE.2011(v1.0)" xfId="2342"/>
    <cellStyle name="Итог 8" xfId="2343"/>
    <cellStyle name="Итог 8 2" xfId="2344"/>
    <cellStyle name="Итог 8_46EE.2011(v1.0)" xfId="2345"/>
    <cellStyle name="Итог 9" xfId="2346"/>
    <cellStyle name="Итог 9 2" xfId="2347"/>
    <cellStyle name="Итог 9_46EE.2011(v1.0)" xfId="2348"/>
    <cellStyle name="Итого" xfId="2349"/>
    <cellStyle name="ИТОГОВЫЙ" xfId="2350"/>
    <cellStyle name="ИТОГОВЫЙ 2" xfId="2351"/>
    <cellStyle name="ИТОГОВЫЙ 3" xfId="2352"/>
    <cellStyle name="ИТОГОВЫЙ 4" xfId="2353"/>
    <cellStyle name="ИТОГОВЫЙ 5" xfId="2354"/>
    <cellStyle name="ИТОГОВЫЙ 6" xfId="2355"/>
    <cellStyle name="ИТОГОВЫЙ 7" xfId="2356"/>
    <cellStyle name="ИТОГОВЫЙ 8" xfId="2357"/>
    <cellStyle name="ИТОГОВЫЙ 9" xfId="2358"/>
    <cellStyle name="ИТОГОВЫЙ_1" xfId="2359"/>
    <cellStyle name="Контрольная ячейка" xfId="2360"/>
    <cellStyle name="Контрольная ячейка 10" xfId="2361"/>
    <cellStyle name="Контрольная ячейка 11" xfId="2362"/>
    <cellStyle name="Контрольная ячейка 12" xfId="2363"/>
    <cellStyle name="Контрольная ячейка 13" xfId="2364"/>
    <cellStyle name="Контрольная ячейка 14" xfId="2365"/>
    <cellStyle name="Контрольная ячейка 15" xfId="2366"/>
    <cellStyle name="Контрольная ячейка 16" xfId="2367"/>
    <cellStyle name="Контрольная ячейка 17" xfId="2368"/>
    <cellStyle name="Контрольная ячейка 18" xfId="2369"/>
    <cellStyle name="Контрольная ячейка 19" xfId="2370"/>
    <cellStyle name="Контрольная ячейка 2" xfId="2371"/>
    <cellStyle name="Контрольная ячейка 2 2" xfId="2372"/>
    <cellStyle name="Контрольная ячейка 2_46EE.2011(v1.0)" xfId="2373"/>
    <cellStyle name="Контрольная ячейка 20" xfId="2374"/>
    <cellStyle name="Контрольная ячейка 3" xfId="2375"/>
    <cellStyle name="Контрольная ячейка 3 2" xfId="2376"/>
    <cellStyle name="Контрольная ячейка 3_46EE.2011(v1.0)" xfId="2377"/>
    <cellStyle name="Контрольная ячейка 4" xfId="2378"/>
    <cellStyle name="Контрольная ячейка 4 2" xfId="2379"/>
    <cellStyle name="Контрольная ячейка 4_46EE.2011(v1.0)" xfId="2380"/>
    <cellStyle name="Контрольная ячейка 5" xfId="2381"/>
    <cellStyle name="Контрольная ячейка 5 2" xfId="2382"/>
    <cellStyle name="Контрольная ячейка 5_46EE.2011(v1.0)" xfId="2383"/>
    <cellStyle name="Контрольная ячейка 6" xfId="2384"/>
    <cellStyle name="Контрольная ячейка 6 2" xfId="2385"/>
    <cellStyle name="Контрольная ячейка 6_46EE.2011(v1.0)" xfId="2386"/>
    <cellStyle name="Контрольная ячейка 7" xfId="2387"/>
    <cellStyle name="Контрольная ячейка 7 2" xfId="2388"/>
    <cellStyle name="Контрольная ячейка 7_46EE.2011(v1.0)" xfId="2389"/>
    <cellStyle name="Контрольная ячейка 8" xfId="2390"/>
    <cellStyle name="Контрольная ячейка 8 2" xfId="2391"/>
    <cellStyle name="Контрольная ячейка 8_46EE.2011(v1.0)" xfId="2392"/>
    <cellStyle name="Контрольная ячейка 9" xfId="2393"/>
    <cellStyle name="Контрольная ячейка 9 2" xfId="2394"/>
    <cellStyle name="Контрольная ячейка 9_46EE.2011(v1.0)" xfId="2395"/>
    <cellStyle name="Миша (бланки отчетности)" xfId="2396"/>
    <cellStyle name="Мой заголовок" xfId="2397"/>
    <cellStyle name="Мой заголовок листа" xfId="2398"/>
    <cellStyle name="Мой заголовок листа 2" xfId="2399"/>
    <cellStyle name="Мой заголовок_Новая инструкция1_фст" xfId="2400"/>
    <cellStyle name="Мои наименования показателей" xfId="2401"/>
    <cellStyle name="Мои наименования показателей 10" xfId="2402"/>
    <cellStyle name="Мои наименования показателей 11" xfId="2403"/>
    <cellStyle name="Мои наименования показателей 2" xfId="2404"/>
    <cellStyle name="Мои наименования показателей 2 2" xfId="2405"/>
    <cellStyle name="Мои наименования показателей 2 3" xfId="2406"/>
    <cellStyle name="Мои наименования показателей 2 4" xfId="2407"/>
    <cellStyle name="Мои наименования показателей 2 5" xfId="2408"/>
    <cellStyle name="Мои наименования показателей 2 6" xfId="2409"/>
    <cellStyle name="Мои наименования показателей 2 7" xfId="2410"/>
    <cellStyle name="Мои наименования показателей 2 8" xfId="2411"/>
    <cellStyle name="Мои наименования показателей 2 9" xfId="2412"/>
    <cellStyle name="Мои наименования показателей 2_1" xfId="2413"/>
    <cellStyle name="Мои наименования показателей 3" xfId="2414"/>
    <cellStyle name="Мои наименования показателей 3 2" xfId="2415"/>
    <cellStyle name="Мои наименования показателей 3 3" xfId="2416"/>
    <cellStyle name="Мои наименования показателей 3 4" xfId="2417"/>
    <cellStyle name="Мои наименования показателей 3 5" xfId="2418"/>
    <cellStyle name="Мои наименования показателей 3 6" xfId="2419"/>
    <cellStyle name="Мои наименования показателей 3 7" xfId="2420"/>
    <cellStyle name="Мои наименования показателей 3 8" xfId="2421"/>
    <cellStyle name="Мои наименования показателей 3 9" xfId="2422"/>
    <cellStyle name="Мои наименования показателей 3_1" xfId="2423"/>
    <cellStyle name="Мои наименования показателей 4" xfId="2424"/>
    <cellStyle name="Мои наименования показателей 4 2" xfId="2425"/>
    <cellStyle name="Мои наименования показателей 4 3" xfId="2426"/>
    <cellStyle name="Мои наименования показателей 4 4" xfId="2427"/>
    <cellStyle name="Мои наименования показателей 4 5" xfId="2428"/>
    <cellStyle name="Мои наименования показателей 4 6" xfId="2429"/>
    <cellStyle name="Мои наименования показателей 4 7" xfId="2430"/>
    <cellStyle name="Мои наименования показателей 4 8" xfId="2431"/>
    <cellStyle name="Мои наименования показателей 4 9" xfId="2432"/>
    <cellStyle name="Мои наименования показателей 4_1" xfId="2433"/>
    <cellStyle name="Мои наименования показателей 5" xfId="2434"/>
    <cellStyle name="Мои наименования показателей 5 2" xfId="2435"/>
    <cellStyle name="Мои наименования показателей 5 3" xfId="2436"/>
    <cellStyle name="Мои наименования показателей 5 4" xfId="2437"/>
    <cellStyle name="Мои наименования показателей 5 5" xfId="2438"/>
    <cellStyle name="Мои наименования показателей 5 6" xfId="2439"/>
    <cellStyle name="Мои наименования показателей 5 7" xfId="2440"/>
    <cellStyle name="Мои наименования показателей 5 8" xfId="2441"/>
    <cellStyle name="Мои наименования показателей 5 9" xfId="2442"/>
    <cellStyle name="Мои наименования показателей 5_1" xfId="2443"/>
    <cellStyle name="Мои наименования показателей 6" xfId="2444"/>
    <cellStyle name="Мои наименования показателей 6 2" xfId="2445"/>
    <cellStyle name="Мои наименования показателей 6 3" xfId="2446"/>
    <cellStyle name="Мои наименования показателей 6 4" xfId="2447"/>
    <cellStyle name="Мои наименования показателей 6_46EE.2011(v1.0)" xfId="2448"/>
    <cellStyle name="Мои наименования показателей 7" xfId="2449"/>
    <cellStyle name="Мои наименования показателей 7 2" xfId="2450"/>
    <cellStyle name="Мои наименования показателей 7 3" xfId="2451"/>
    <cellStyle name="Мои наименования показателей 7 4" xfId="2452"/>
    <cellStyle name="Мои наименования показателей 7_46EE.2011(v1.0)" xfId="2453"/>
    <cellStyle name="Мои наименования показателей 8" xfId="2454"/>
    <cellStyle name="Мои наименования показателей 8 2" xfId="2455"/>
    <cellStyle name="Мои наименования показателей 8 3" xfId="2456"/>
    <cellStyle name="Мои наименования показателей 8 4" xfId="2457"/>
    <cellStyle name="Мои наименования показателей 8_46EE.2011(v1.0)" xfId="2458"/>
    <cellStyle name="Мои наименования показателей 9" xfId="2459"/>
    <cellStyle name="Мои наименования показателей_46EE.2011" xfId="2460"/>
    <cellStyle name="назв фил" xfId="2461"/>
    <cellStyle name="Название" xfId="2462"/>
    <cellStyle name="Название 10" xfId="2463"/>
    <cellStyle name="Название 11" xfId="2464"/>
    <cellStyle name="Название 12" xfId="2465"/>
    <cellStyle name="Название 13" xfId="2466"/>
    <cellStyle name="Название 14" xfId="2467"/>
    <cellStyle name="Название 15" xfId="2468"/>
    <cellStyle name="Название 16" xfId="2469"/>
    <cellStyle name="Название 17" xfId="2470"/>
    <cellStyle name="Название 18" xfId="2471"/>
    <cellStyle name="Название 19" xfId="2472"/>
    <cellStyle name="Название 2" xfId="2473"/>
    <cellStyle name="Название 2 2" xfId="2474"/>
    <cellStyle name="Название 20" xfId="2475"/>
    <cellStyle name="Название 3" xfId="2476"/>
    <cellStyle name="Название 3 2" xfId="2477"/>
    <cellStyle name="Название 4" xfId="2478"/>
    <cellStyle name="Название 4 2" xfId="2479"/>
    <cellStyle name="Название 5" xfId="2480"/>
    <cellStyle name="Название 5 2" xfId="2481"/>
    <cellStyle name="Название 6" xfId="2482"/>
    <cellStyle name="Название 6 2" xfId="2483"/>
    <cellStyle name="Название 7" xfId="2484"/>
    <cellStyle name="Название 7 2" xfId="2485"/>
    <cellStyle name="Название 8" xfId="2486"/>
    <cellStyle name="Название 8 2" xfId="2487"/>
    <cellStyle name="Название 9" xfId="2488"/>
    <cellStyle name="Название 9 2" xfId="2489"/>
    <cellStyle name="Невидимый" xfId="2490"/>
    <cellStyle name="Нейтральный" xfId="2491"/>
    <cellStyle name="Нейтральный 10" xfId="2492"/>
    <cellStyle name="Нейтральный 11" xfId="2493"/>
    <cellStyle name="Нейтральный 12" xfId="2494"/>
    <cellStyle name="Нейтральный 13" xfId="2495"/>
    <cellStyle name="Нейтральный 14" xfId="2496"/>
    <cellStyle name="Нейтральный 15" xfId="2497"/>
    <cellStyle name="Нейтральный 16" xfId="2498"/>
    <cellStyle name="Нейтральный 17" xfId="2499"/>
    <cellStyle name="Нейтральный 18" xfId="2500"/>
    <cellStyle name="Нейтральный 19" xfId="2501"/>
    <cellStyle name="Нейтральный 2" xfId="2502"/>
    <cellStyle name="Нейтральный 2 2" xfId="2503"/>
    <cellStyle name="Нейтральный 20" xfId="2504"/>
    <cellStyle name="Нейтральный 3" xfId="2505"/>
    <cellStyle name="Нейтральный 3 2" xfId="2506"/>
    <cellStyle name="Нейтральный 4" xfId="2507"/>
    <cellStyle name="Нейтральный 4 2" xfId="2508"/>
    <cellStyle name="Нейтральный 5" xfId="2509"/>
    <cellStyle name="Нейтральный 5 2" xfId="2510"/>
    <cellStyle name="Нейтральный 6" xfId="2511"/>
    <cellStyle name="Нейтральный 6 2" xfId="2512"/>
    <cellStyle name="Нейтральный 7" xfId="2513"/>
    <cellStyle name="Нейтральный 7 2" xfId="2514"/>
    <cellStyle name="Нейтральный 8" xfId="2515"/>
    <cellStyle name="Нейтральный 8 2" xfId="2516"/>
    <cellStyle name="Нейтральный 9" xfId="2517"/>
    <cellStyle name="Нейтральный 9 2" xfId="2518"/>
    <cellStyle name="Низ1" xfId="2519"/>
    <cellStyle name="Низ2" xfId="2520"/>
    <cellStyle name="Обычный 10" xfId="2521"/>
    <cellStyle name="Обычный 10 2" xfId="2522"/>
    <cellStyle name="Обычный 11" xfId="2523"/>
    <cellStyle name="Обычный 11 2" xfId="2524"/>
    <cellStyle name="Обычный 11 3" xfId="2525"/>
    <cellStyle name="Обычный 11 4" xfId="2526"/>
    <cellStyle name="Обычный 11_46EE.2011(v1.2)" xfId="2527"/>
    <cellStyle name="Обычный 12" xfId="2528"/>
    <cellStyle name="Обычный 12 2" xfId="2529"/>
    <cellStyle name="Обычный 12 3" xfId="2530"/>
    <cellStyle name="Обычный 13" xfId="2531"/>
    <cellStyle name="Обычный 13 2" xfId="2532"/>
    <cellStyle name="Обычный 14" xfId="2533"/>
    <cellStyle name="Обычный 14 3" xfId="2534"/>
    <cellStyle name="Обычный 17" xfId="2535"/>
    <cellStyle name="Обычный 2" xfId="2536"/>
    <cellStyle name="Обычный 2 10" xfId="2537"/>
    <cellStyle name="Обычный 2 10 2" xfId="2538"/>
    <cellStyle name="Обычный 2 11" xfId="2539"/>
    <cellStyle name="Обычный 2 11 2" xfId="2540"/>
    <cellStyle name="Обычный 2 12" xfId="2541"/>
    <cellStyle name="Обычный 2 12 2" xfId="2542"/>
    <cellStyle name="Обычный 2 13" xfId="2543"/>
    <cellStyle name="Обычный 2 2" xfId="2544"/>
    <cellStyle name="Обычный 2 2 2" xfId="2545"/>
    <cellStyle name="Обычный 2 2 2 2" xfId="2546"/>
    <cellStyle name="Обычный 2 2 2 3" xfId="2547"/>
    <cellStyle name="Обычный 2 2 2 4" xfId="2548"/>
    <cellStyle name="Обычный 2 2 2 5" xfId="2549"/>
    <cellStyle name="Обычный 2 2 3" xfId="2550"/>
    <cellStyle name="Обычный 2 2 3 2" xfId="2551"/>
    <cellStyle name="Обычный 2 2 4" xfId="2552"/>
    <cellStyle name="Обычный 2 2 4 2" xfId="2553"/>
    <cellStyle name="Обычный 2 2_46EE.2011(v1.0)" xfId="2554"/>
    <cellStyle name="Обычный 2 3" xfId="2555"/>
    <cellStyle name="Обычный 2 3 2" xfId="2556"/>
    <cellStyle name="Обычный 2 3 3" xfId="2557"/>
    <cellStyle name="Обычный 2 3_46EE.2011(v1.0)" xfId="2558"/>
    <cellStyle name="Обычный 2 4" xfId="2559"/>
    <cellStyle name="Обычный 2 4 2" xfId="2560"/>
    <cellStyle name="Обычный 2 4 3" xfId="2561"/>
    <cellStyle name="Обычный 2 4_46EE.2011(v1.0)" xfId="2562"/>
    <cellStyle name="Обычный 2 5" xfId="2563"/>
    <cellStyle name="Обычный 2 5 2" xfId="2564"/>
    <cellStyle name="Обычный 2 5 3" xfId="2565"/>
    <cellStyle name="Обычный 2 5_46EE.2011(v1.0)" xfId="2566"/>
    <cellStyle name="Обычный 2 6" xfId="2567"/>
    <cellStyle name="Обычный 2 6 2" xfId="2568"/>
    <cellStyle name="Обычный 2 6 3" xfId="2569"/>
    <cellStyle name="Обычный 2 6_46EE.2011(v1.0)" xfId="2570"/>
    <cellStyle name="Обычный 2 7" xfId="2571"/>
    <cellStyle name="Обычный 2 7 2" xfId="2572"/>
    <cellStyle name="Обычный 2 8" xfId="2573"/>
    <cellStyle name="Обычный 2 8 2" xfId="2574"/>
    <cellStyle name="Обычный 2 8 3" xfId="2575"/>
    <cellStyle name="Обычный 2 8 3 2" xfId="2576"/>
    <cellStyle name="Обычный 2 9" xfId="2577"/>
    <cellStyle name="Обычный 2 9 2" xfId="2578"/>
    <cellStyle name="Обычный 2_1" xfId="2579"/>
    <cellStyle name="Обычный 25" xfId="2580"/>
    <cellStyle name="Обычный 3" xfId="2581"/>
    <cellStyle name="Обычный 3 2" xfId="2582"/>
    <cellStyle name="Обычный 3 3" xfId="2583"/>
    <cellStyle name="Обычный 3 4" xfId="2584"/>
    <cellStyle name="Обычный 3 5" xfId="2585"/>
    <cellStyle name="Обычный 3_Алдан-11" xfId="2586"/>
    <cellStyle name="Обычный 4" xfId="2587"/>
    <cellStyle name="Обычный 4 2" xfId="2588"/>
    <cellStyle name="Обычный 4 2 2" xfId="2589"/>
    <cellStyle name="Обычный 4 2 3" xfId="2590"/>
    <cellStyle name="Обычный 4 2 4" xfId="2591"/>
    <cellStyle name="Обычный 4 2 5" xfId="2592"/>
    <cellStyle name="Обычный 4 2_46EP.2012(v0.1)" xfId="2593"/>
    <cellStyle name="Обычный 4 3" xfId="2594"/>
    <cellStyle name="Обычный 4 4" xfId="2595"/>
    <cellStyle name="Обычный 4 5" xfId="2596"/>
    <cellStyle name="Обычный 4 6" xfId="2597"/>
    <cellStyle name="Обычный 4_ARMRAZR" xfId="2598"/>
    <cellStyle name="Обычный 5" xfId="2599"/>
    <cellStyle name="Обычный 5 2" xfId="2600"/>
    <cellStyle name="Обычный 5 3" xfId="2601"/>
    <cellStyle name="Обычный 6" xfId="2602"/>
    <cellStyle name="Обычный 6 2" xfId="2603"/>
    <cellStyle name="Обычный 7" xfId="2604"/>
    <cellStyle name="Обычный 7 2" xfId="2605"/>
    <cellStyle name="Обычный 8" xfId="2606"/>
    <cellStyle name="Обычный 8 2" xfId="2607"/>
    <cellStyle name="Обычный 9" xfId="2608"/>
    <cellStyle name="Обычный 9 2" xfId="2609"/>
    <cellStyle name="Обычный_PRIL1.ELECTR" xfId="2610"/>
    <cellStyle name="Обычный_WARM.TOPL.Q1.2010" xfId="2611"/>
    <cellStyle name="Обычный_ЖКУ_проект3" xfId="2612"/>
    <cellStyle name="Обычный_форма 1 водопровод для орг" xfId="2613"/>
    <cellStyle name="Обычный_Формы 2-РЭК и  3-РЭК " xfId="2614"/>
    <cellStyle name="Followed Hyperlink" xfId="2615"/>
    <cellStyle name="Ошибка" xfId="2616"/>
    <cellStyle name="Плохой" xfId="2617"/>
    <cellStyle name="Плохой 10" xfId="2618"/>
    <cellStyle name="Плохой 11" xfId="2619"/>
    <cellStyle name="Плохой 12" xfId="2620"/>
    <cellStyle name="Плохой 13" xfId="2621"/>
    <cellStyle name="Плохой 14" xfId="2622"/>
    <cellStyle name="Плохой 15" xfId="2623"/>
    <cellStyle name="Плохой 16" xfId="2624"/>
    <cellStyle name="Плохой 17" xfId="2625"/>
    <cellStyle name="Плохой 18" xfId="2626"/>
    <cellStyle name="Плохой 19" xfId="2627"/>
    <cellStyle name="Плохой 2" xfId="2628"/>
    <cellStyle name="Плохой 2 2" xfId="2629"/>
    <cellStyle name="Плохой 20" xfId="2630"/>
    <cellStyle name="Плохой 3" xfId="2631"/>
    <cellStyle name="Плохой 3 2" xfId="2632"/>
    <cellStyle name="Плохой 4" xfId="2633"/>
    <cellStyle name="Плохой 4 2" xfId="2634"/>
    <cellStyle name="Плохой 5" xfId="2635"/>
    <cellStyle name="Плохой 5 2" xfId="2636"/>
    <cellStyle name="Плохой 6" xfId="2637"/>
    <cellStyle name="Плохой 6 2" xfId="2638"/>
    <cellStyle name="Плохой 7" xfId="2639"/>
    <cellStyle name="Плохой 7 2" xfId="2640"/>
    <cellStyle name="Плохой 8" xfId="2641"/>
    <cellStyle name="Плохой 8 2" xfId="2642"/>
    <cellStyle name="Плохой 9" xfId="2643"/>
    <cellStyle name="Плохой 9 2" xfId="2644"/>
    <cellStyle name="По центру с переносом" xfId="2645"/>
    <cellStyle name="По центру с переносом 2" xfId="2646"/>
    <cellStyle name="По центру с переносом 3" xfId="2647"/>
    <cellStyle name="По центру с переносом 4" xfId="2648"/>
    <cellStyle name="По ширине с переносом" xfId="2649"/>
    <cellStyle name="По ширине с переносом 2" xfId="2650"/>
    <cellStyle name="По ширине с переносом 3" xfId="2651"/>
    <cellStyle name="По ширине с переносом 4" xfId="2652"/>
    <cellStyle name="Подгруппа" xfId="2653"/>
    <cellStyle name="Показатели1" xfId="2654"/>
    <cellStyle name="Поле ввода" xfId="2655"/>
    <cellStyle name="Пояснение" xfId="2656"/>
    <cellStyle name="Пояснение 10" xfId="2657"/>
    <cellStyle name="Пояснение 11" xfId="2658"/>
    <cellStyle name="Пояснение 12" xfId="2659"/>
    <cellStyle name="Пояснение 13" xfId="2660"/>
    <cellStyle name="Пояснение 14" xfId="2661"/>
    <cellStyle name="Пояснение 15" xfId="2662"/>
    <cellStyle name="Пояснение 16" xfId="2663"/>
    <cellStyle name="Пояснение 17" xfId="2664"/>
    <cellStyle name="Пояснение 18" xfId="2665"/>
    <cellStyle name="Пояснение 19" xfId="2666"/>
    <cellStyle name="Пояснение 2" xfId="2667"/>
    <cellStyle name="Пояснение 2 2" xfId="2668"/>
    <cellStyle name="Пояснение 20" xfId="2669"/>
    <cellStyle name="Пояснение 3" xfId="2670"/>
    <cellStyle name="Пояснение 3 2" xfId="2671"/>
    <cellStyle name="Пояснение 4" xfId="2672"/>
    <cellStyle name="Пояснение 4 2" xfId="2673"/>
    <cellStyle name="Пояснение 5" xfId="2674"/>
    <cellStyle name="Пояснение 5 2" xfId="2675"/>
    <cellStyle name="Пояснение 6" xfId="2676"/>
    <cellStyle name="Пояснение 6 2" xfId="2677"/>
    <cellStyle name="Пояснение 7" xfId="2678"/>
    <cellStyle name="Пояснение 7 2" xfId="2679"/>
    <cellStyle name="Пояснение 8" xfId="2680"/>
    <cellStyle name="Пояснение 8 2" xfId="2681"/>
    <cellStyle name="Пояснение 9" xfId="2682"/>
    <cellStyle name="Пояснение 9 2" xfId="2683"/>
    <cellStyle name="Примечание" xfId="2684"/>
    <cellStyle name="Примечание 10" xfId="2685"/>
    <cellStyle name="Примечание 10 2" xfId="2686"/>
    <cellStyle name="Примечание 10 3" xfId="2687"/>
    <cellStyle name="Примечание 10 4" xfId="2688"/>
    <cellStyle name="Примечание 10_46EE.2011(v1.0)" xfId="2689"/>
    <cellStyle name="Примечание 11" xfId="2690"/>
    <cellStyle name="Примечание 11 2" xfId="2691"/>
    <cellStyle name="Примечание 11 3" xfId="2692"/>
    <cellStyle name="Примечание 11 4" xfId="2693"/>
    <cellStyle name="Примечание 11_46EE.2011(v1.0)" xfId="2694"/>
    <cellStyle name="Примечание 12" xfId="2695"/>
    <cellStyle name="Примечание 12 2" xfId="2696"/>
    <cellStyle name="Примечание 12 3" xfId="2697"/>
    <cellStyle name="Примечание 12 4" xfId="2698"/>
    <cellStyle name="Примечание 12_46EE.2011(v1.0)" xfId="2699"/>
    <cellStyle name="Примечание 13" xfId="2700"/>
    <cellStyle name="Примечание 13 2" xfId="2701"/>
    <cellStyle name="Примечание 14" xfId="2702"/>
    <cellStyle name="Примечание 15" xfId="2703"/>
    <cellStyle name="Примечание 16" xfId="2704"/>
    <cellStyle name="Примечание 17" xfId="2705"/>
    <cellStyle name="Примечание 18" xfId="2706"/>
    <cellStyle name="Примечание 19" xfId="2707"/>
    <cellStyle name="Примечание 2" xfId="2708"/>
    <cellStyle name="Примечание 2 2" xfId="2709"/>
    <cellStyle name="Примечание 2 3" xfId="2710"/>
    <cellStyle name="Примечание 2 4" xfId="2711"/>
    <cellStyle name="Примечание 2 5" xfId="2712"/>
    <cellStyle name="Примечание 2 6" xfId="2713"/>
    <cellStyle name="Примечание 2 7" xfId="2714"/>
    <cellStyle name="Примечание 2 8" xfId="2715"/>
    <cellStyle name="Примечание 2 9" xfId="2716"/>
    <cellStyle name="Примечание 2_46EE.2011(v1.0)" xfId="2717"/>
    <cellStyle name="Примечание 20" xfId="2718"/>
    <cellStyle name="Примечание 21" xfId="2719"/>
    <cellStyle name="Примечание 22" xfId="2720"/>
    <cellStyle name="Примечание 23" xfId="2721"/>
    <cellStyle name="Примечание 24" xfId="2722"/>
    <cellStyle name="Примечание 25" xfId="2723"/>
    <cellStyle name="Примечание 26" xfId="2724"/>
    <cellStyle name="Примечание 27" xfId="2725"/>
    <cellStyle name="Примечание 28" xfId="2726"/>
    <cellStyle name="Примечание 29" xfId="2727"/>
    <cellStyle name="Примечание 3" xfId="2728"/>
    <cellStyle name="Примечание 3 2" xfId="2729"/>
    <cellStyle name="Примечание 3 3" xfId="2730"/>
    <cellStyle name="Примечание 3 4" xfId="2731"/>
    <cellStyle name="Примечание 3 5" xfId="2732"/>
    <cellStyle name="Примечание 3 6" xfId="2733"/>
    <cellStyle name="Примечание 3 7" xfId="2734"/>
    <cellStyle name="Примечание 3 8" xfId="2735"/>
    <cellStyle name="Примечание 3 9" xfId="2736"/>
    <cellStyle name="Примечание 3_46EE.2011(v1.0)" xfId="2737"/>
    <cellStyle name="Примечание 30" xfId="2738"/>
    <cellStyle name="Примечание 31" xfId="2739"/>
    <cellStyle name="Примечание 32" xfId="2740"/>
    <cellStyle name="Примечание 33" xfId="2741"/>
    <cellStyle name="Примечание 34" xfId="2742"/>
    <cellStyle name="Примечание 35" xfId="2743"/>
    <cellStyle name="Примечание 36" xfId="2744"/>
    <cellStyle name="Примечание 37" xfId="2745"/>
    <cellStyle name="Примечание 4" xfId="2746"/>
    <cellStyle name="Примечание 4 2" xfId="2747"/>
    <cellStyle name="Примечание 4 3" xfId="2748"/>
    <cellStyle name="Примечание 4 4" xfId="2749"/>
    <cellStyle name="Примечание 4 5" xfId="2750"/>
    <cellStyle name="Примечание 4 6" xfId="2751"/>
    <cellStyle name="Примечание 4 7" xfId="2752"/>
    <cellStyle name="Примечание 4 8" xfId="2753"/>
    <cellStyle name="Примечание 4 9" xfId="2754"/>
    <cellStyle name="Примечание 4_46EE.2011(v1.0)" xfId="2755"/>
    <cellStyle name="Примечание 5" xfId="2756"/>
    <cellStyle name="Примечание 5 2" xfId="2757"/>
    <cellStyle name="Примечание 5 3" xfId="2758"/>
    <cellStyle name="Примечание 5 4" xfId="2759"/>
    <cellStyle name="Примечание 5 5" xfId="2760"/>
    <cellStyle name="Примечание 5 6" xfId="2761"/>
    <cellStyle name="Примечание 5 7" xfId="2762"/>
    <cellStyle name="Примечание 5 8" xfId="2763"/>
    <cellStyle name="Примечание 5 9" xfId="2764"/>
    <cellStyle name="Примечание 5_46EE.2011(v1.0)" xfId="2765"/>
    <cellStyle name="Примечание 6" xfId="2766"/>
    <cellStyle name="Примечание 6 2" xfId="2767"/>
    <cellStyle name="Примечание 6_46EE.2011(v1.0)" xfId="2768"/>
    <cellStyle name="Примечание 7" xfId="2769"/>
    <cellStyle name="Примечание 7 2" xfId="2770"/>
    <cellStyle name="Примечание 7_46EE.2011(v1.0)" xfId="2771"/>
    <cellStyle name="Примечание 8" xfId="2772"/>
    <cellStyle name="Примечание 8 2" xfId="2773"/>
    <cellStyle name="Примечание 8_46EE.2011(v1.0)" xfId="2774"/>
    <cellStyle name="Примечание 9" xfId="2775"/>
    <cellStyle name="Примечание 9 2" xfId="2776"/>
    <cellStyle name="Примечание 9_46EE.2011(v1.0)" xfId="2777"/>
    <cellStyle name="Продукт" xfId="2778"/>
    <cellStyle name="Percent" xfId="2779"/>
    <cellStyle name="Процентный 10" xfId="2780"/>
    <cellStyle name="Процентный 2" xfId="2781"/>
    <cellStyle name="Процентный 2 2" xfId="2782"/>
    <cellStyle name="Процентный 2 2 2" xfId="2783"/>
    <cellStyle name="Процентный 2 2 3" xfId="2784"/>
    <cellStyle name="Процентный 2 2 4" xfId="2785"/>
    <cellStyle name="Процентный 2 3" xfId="2786"/>
    <cellStyle name="Процентный 2 3 2" xfId="2787"/>
    <cellStyle name="Процентный 2 3 3" xfId="2788"/>
    <cellStyle name="Процентный 2 3 4" xfId="2789"/>
    <cellStyle name="Процентный 2 4" xfId="2790"/>
    <cellStyle name="Процентный 2 5" xfId="2791"/>
    <cellStyle name="Процентный 2 6" xfId="2792"/>
    <cellStyle name="Процентный 2 6 2" xfId="2793"/>
    <cellStyle name="Процентный 3" xfId="2794"/>
    <cellStyle name="Процентный 3 2" xfId="2795"/>
    <cellStyle name="Процентный 3 3" xfId="2796"/>
    <cellStyle name="Процентный 3 4" xfId="2797"/>
    <cellStyle name="Процентный 4" xfId="2798"/>
    <cellStyle name="Процентный 4 2" xfId="2799"/>
    <cellStyle name="Процентный 4 3" xfId="2800"/>
    <cellStyle name="Процентный 4 4" xfId="2801"/>
    <cellStyle name="Процентный 5" xfId="2802"/>
    <cellStyle name="Процентный 7" xfId="2803"/>
    <cellStyle name="Процентный 9" xfId="2804"/>
    <cellStyle name="Разница" xfId="2805"/>
    <cellStyle name="Рамки" xfId="2806"/>
    <cellStyle name="Сводная таблица" xfId="2807"/>
    <cellStyle name="Связанная ячейка" xfId="2808"/>
    <cellStyle name="Связанная ячейка 10" xfId="2809"/>
    <cellStyle name="Связанная ячейка 11" xfId="2810"/>
    <cellStyle name="Связанная ячейка 12" xfId="2811"/>
    <cellStyle name="Связанная ячейка 13" xfId="2812"/>
    <cellStyle name="Связанная ячейка 14" xfId="2813"/>
    <cellStyle name="Связанная ячейка 15" xfId="2814"/>
    <cellStyle name="Связанная ячейка 16" xfId="2815"/>
    <cellStyle name="Связанная ячейка 17" xfId="2816"/>
    <cellStyle name="Связанная ячейка 18" xfId="2817"/>
    <cellStyle name="Связанная ячейка 19" xfId="2818"/>
    <cellStyle name="Связанная ячейка 2" xfId="2819"/>
    <cellStyle name="Связанная ячейка 2 2" xfId="2820"/>
    <cellStyle name="Связанная ячейка 2_46EE.2011(v1.0)" xfId="2821"/>
    <cellStyle name="Связанная ячейка 20" xfId="2822"/>
    <cellStyle name="Связанная ячейка 3" xfId="2823"/>
    <cellStyle name="Связанная ячейка 3 2" xfId="2824"/>
    <cellStyle name="Связанная ячейка 3_46EE.2011(v1.0)" xfId="2825"/>
    <cellStyle name="Связанная ячейка 4" xfId="2826"/>
    <cellStyle name="Связанная ячейка 4 2" xfId="2827"/>
    <cellStyle name="Связанная ячейка 4_46EE.2011(v1.0)" xfId="2828"/>
    <cellStyle name="Связанная ячейка 5" xfId="2829"/>
    <cellStyle name="Связанная ячейка 5 2" xfId="2830"/>
    <cellStyle name="Связанная ячейка 5_46EE.2011(v1.0)" xfId="2831"/>
    <cellStyle name="Связанная ячейка 6" xfId="2832"/>
    <cellStyle name="Связанная ячейка 6 2" xfId="2833"/>
    <cellStyle name="Связанная ячейка 6_46EE.2011(v1.0)" xfId="2834"/>
    <cellStyle name="Связанная ячейка 7" xfId="2835"/>
    <cellStyle name="Связанная ячейка 7 2" xfId="2836"/>
    <cellStyle name="Связанная ячейка 7_46EE.2011(v1.0)" xfId="2837"/>
    <cellStyle name="Связанная ячейка 8" xfId="2838"/>
    <cellStyle name="Связанная ячейка 8 2" xfId="2839"/>
    <cellStyle name="Связанная ячейка 8_46EE.2011(v1.0)" xfId="2840"/>
    <cellStyle name="Связанная ячейка 9" xfId="2841"/>
    <cellStyle name="Связанная ячейка 9 2" xfId="2842"/>
    <cellStyle name="Связанная ячейка 9_46EE.2011(v1.0)" xfId="2843"/>
    <cellStyle name="Стиль 1" xfId="2844"/>
    <cellStyle name="Стиль 1 2" xfId="2845"/>
    <cellStyle name="Стиль 1 2 2" xfId="2846"/>
    <cellStyle name="Стиль 1 2 2 2" xfId="2847"/>
    <cellStyle name="Стиль 1 2 2 2 2" xfId="2848"/>
    <cellStyle name="Стиль 1 2 2 3" xfId="2849"/>
    <cellStyle name="Стиль 1 2_46EP.2011(v2.0)" xfId="2850"/>
    <cellStyle name="Стиль 1 3" xfId="2851"/>
    <cellStyle name="Стиль 1_ВС" xfId="2852"/>
    <cellStyle name="Стиль 2" xfId="2853"/>
    <cellStyle name="Субсчет" xfId="2854"/>
    <cellStyle name="Счет" xfId="2855"/>
    <cellStyle name="ТЕКСТ" xfId="2856"/>
    <cellStyle name="ТЕКСТ 2" xfId="2857"/>
    <cellStyle name="ТЕКСТ 3" xfId="2858"/>
    <cellStyle name="ТЕКСТ 4" xfId="2859"/>
    <cellStyle name="ТЕКСТ 5" xfId="2860"/>
    <cellStyle name="ТЕКСТ 6" xfId="2861"/>
    <cellStyle name="ТЕКСТ 7" xfId="2862"/>
    <cellStyle name="ТЕКСТ 8" xfId="2863"/>
    <cellStyle name="ТЕКСТ 9" xfId="2864"/>
    <cellStyle name="Текст предупреждения" xfId="2865"/>
    <cellStyle name="Текст предупреждения 10" xfId="2866"/>
    <cellStyle name="Текст предупреждения 11" xfId="2867"/>
    <cellStyle name="Текст предупреждения 12" xfId="2868"/>
    <cellStyle name="Текст предупреждения 13" xfId="2869"/>
    <cellStyle name="Текст предупреждения 14" xfId="2870"/>
    <cellStyle name="Текст предупреждения 15" xfId="2871"/>
    <cellStyle name="Текст предупреждения 16" xfId="2872"/>
    <cellStyle name="Текст предупреждения 17" xfId="2873"/>
    <cellStyle name="Текст предупреждения 18" xfId="2874"/>
    <cellStyle name="Текст предупреждения 19" xfId="2875"/>
    <cellStyle name="Текст предупреждения 2" xfId="2876"/>
    <cellStyle name="Текст предупреждения 2 2" xfId="2877"/>
    <cellStyle name="Текст предупреждения 20" xfId="2878"/>
    <cellStyle name="Текст предупреждения 3" xfId="2879"/>
    <cellStyle name="Текст предупреждения 3 2" xfId="2880"/>
    <cellStyle name="Текст предупреждения 4" xfId="2881"/>
    <cellStyle name="Текст предупреждения 4 2" xfId="2882"/>
    <cellStyle name="Текст предупреждения 5" xfId="2883"/>
    <cellStyle name="Текст предупреждения 5 2" xfId="2884"/>
    <cellStyle name="Текст предупреждения 6" xfId="2885"/>
    <cellStyle name="Текст предупреждения 6 2" xfId="2886"/>
    <cellStyle name="Текст предупреждения 7" xfId="2887"/>
    <cellStyle name="Текст предупреждения 7 2" xfId="2888"/>
    <cellStyle name="Текст предупреждения 8" xfId="2889"/>
    <cellStyle name="Текст предупреждения 8 2" xfId="2890"/>
    <cellStyle name="Текст предупреждения 9" xfId="2891"/>
    <cellStyle name="Текст предупреждения 9 2" xfId="2892"/>
    <cellStyle name="Текстовый" xfId="2893"/>
    <cellStyle name="Текстовый 10" xfId="2894"/>
    <cellStyle name="Текстовый 11" xfId="2895"/>
    <cellStyle name="Текстовый 12" xfId="2896"/>
    <cellStyle name="Текстовый 13" xfId="2897"/>
    <cellStyle name="Текстовый 14" xfId="2898"/>
    <cellStyle name="Текстовый 15" xfId="2899"/>
    <cellStyle name="Текстовый 16" xfId="2900"/>
    <cellStyle name="Текстовый 2" xfId="2901"/>
    <cellStyle name="Текстовый 3" xfId="2902"/>
    <cellStyle name="Текстовый 4" xfId="2903"/>
    <cellStyle name="Текстовый 5" xfId="2904"/>
    <cellStyle name="Текстовый 6" xfId="2905"/>
    <cellStyle name="Текстовый 7" xfId="2906"/>
    <cellStyle name="Текстовый 8" xfId="2907"/>
    <cellStyle name="Текстовый 9" xfId="2908"/>
    <cellStyle name="Текстовый_1" xfId="2909"/>
    <cellStyle name="Тысячи [0]_22гк" xfId="2910"/>
    <cellStyle name="Тысячи_22гк" xfId="2911"/>
    <cellStyle name="ФИКСИРОВАННЫЙ" xfId="2912"/>
    <cellStyle name="ФИКСИРОВАННЫЙ 2" xfId="2913"/>
    <cellStyle name="ФИКСИРОВАННЫЙ 3" xfId="2914"/>
    <cellStyle name="ФИКСИРОВАННЫЙ 4" xfId="2915"/>
    <cellStyle name="ФИКСИРОВАННЫЙ 5" xfId="2916"/>
    <cellStyle name="ФИКСИРОВАННЫЙ 6" xfId="2917"/>
    <cellStyle name="ФИКСИРОВАННЫЙ 7" xfId="2918"/>
    <cellStyle name="ФИКСИРОВАННЫЙ 8" xfId="2919"/>
    <cellStyle name="ФИКСИРОВАННЫЙ 9" xfId="2920"/>
    <cellStyle name="ФИКСИРОВАННЫЙ_1" xfId="2921"/>
    <cellStyle name="Comma" xfId="2922"/>
    <cellStyle name="Comma [0]" xfId="2923"/>
    <cellStyle name="Финансовый 2" xfId="2924"/>
    <cellStyle name="Финансовый 2 2" xfId="2925"/>
    <cellStyle name="Финансовый 2 2 2" xfId="2926"/>
    <cellStyle name="Финансовый 2 2 3" xfId="2927"/>
    <cellStyle name="Финансовый 2 2_BALANCE.WARM.Q1.2012(v1.0)_test" xfId="2928"/>
    <cellStyle name="Финансовый 2 3" xfId="2929"/>
    <cellStyle name="Финансовый 2 3 2" xfId="2930"/>
    <cellStyle name="Финансовый 2 5" xfId="2931"/>
    <cellStyle name="Финансовый 2_46EE.2011(v1.0)" xfId="2932"/>
    <cellStyle name="Финансовый 3" xfId="2933"/>
    <cellStyle name="Финансовый 3 2" xfId="2934"/>
    <cellStyle name="Финансовый 3 2 2" xfId="2935"/>
    <cellStyle name="Финансовый 3 2 3" xfId="2936"/>
    <cellStyle name="Финансовый 3 2_UPDATE.MONITORING.OS.EE.2.02.TO.1.3.64" xfId="2937"/>
    <cellStyle name="Финансовый 3 3" xfId="2938"/>
    <cellStyle name="Финансовый 3 4" xfId="2939"/>
    <cellStyle name="Финансовый 3 5" xfId="2940"/>
    <cellStyle name="Финансовый 3 7" xfId="2941"/>
    <cellStyle name="Финансовый 3 8" xfId="2942"/>
    <cellStyle name="Финансовый 3 8 2" xfId="2943"/>
    <cellStyle name="Финансовый 3 9" xfId="2944"/>
    <cellStyle name="Финансовый 3_ARMRAZR" xfId="2945"/>
    <cellStyle name="Финансовый 4" xfId="2946"/>
    <cellStyle name="Финансовый 4 2" xfId="2947"/>
    <cellStyle name="Финансовый 4_TEHSHEET" xfId="2948"/>
    <cellStyle name="Финансовый 5" xfId="2949"/>
    <cellStyle name="Финансовый 6" xfId="2950"/>
    <cellStyle name="Финансовый 6 2" xfId="2951"/>
    <cellStyle name="Финансовый 6 3" xfId="2952"/>
    <cellStyle name="Финансовый 7" xfId="2953"/>
    <cellStyle name="Финансовый 8" xfId="2954"/>
    <cellStyle name="Финансовый0[0]_FU_bal" xfId="2955"/>
    <cellStyle name="Формула" xfId="2956"/>
    <cellStyle name="Формула 2" xfId="2957"/>
    <cellStyle name="Формула 2 2" xfId="2958"/>
    <cellStyle name="Формула 3" xfId="2959"/>
    <cellStyle name="Формула 3 2" xfId="2960"/>
    <cellStyle name="Формула_A РТ 2009 Рязаньэнерго" xfId="2961"/>
    <cellStyle name="ФормулаВБ" xfId="2962"/>
    <cellStyle name="ФормулаВБ 2" xfId="2963"/>
    <cellStyle name="ФормулаВБ_Мониторинг инвестиций" xfId="2964"/>
    <cellStyle name="ФормулаНаКонтроль" xfId="2965"/>
    <cellStyle name="ФормулаНаКонтроль 2" xfId="2966"/>
    <cellStyle name="ФормулаНаКонтроль_GRES.2007.5" xfId="2967"/>
    <cellStyle name="Формулы" xfId="2968"/>
    <cellStyle name="Хороший" xfId="2969"/>
    <cellStyle name="Хороший 10" xfId="2970"/>
    <cellStyle name="Хороший 11" xfId="2971"/>
    <cellStyle name="Хороший 12" xfId="2972"/>
    <cellStyle name="Хороший 13" xfId="2973"/>
    <cellStyle name="Хороший 14" xfId="2974"/>
    <cellStyle name="Хороший 15" xfId="2975"/>
    <cellStyle name="Хороший 16" xfId="2976"/>
    <cellStyle name="Хороший 17" xfId="2977"/>
    <cellStyle name="Хороший 18" xfId="2978"/>
    <cellStyle name="Хороший 19" xfId="2979"/>
    <cellStyle name="Хороший 2" xfId="2980"/>
    <cellStyle name="Хороший 2 2" xfId="2981"/>
    <cellStyle name="Хороший 20" xfId="2982"/>
    <cellStyle name="Хороший 3" xfId="2983"/>
    <cellStyle name="Хороший 3 2" xfId="2984"/>
    <cellStyle name="Хороший 4" xfId="2985"/>
    <cellStyle name="Хороший 4 2" xfId="2986"/>
    <cellStyle name="Хороший 5" xfId="2987"/>
    <cellStyle name="Хороший 5 2" xfId="2988"/>
    <cellStyle name="Хороший 6" xfId="2989"/>
    <cellStyle name="Хороший 6 2" xfId="2990"/>
    <cellStyle name="Хороший 7" xfId="2991"/>
    <cellStyle name="Хороший 7 2" xfId="2992"/>
    <cellStyle name="Хороший 8" xfId="2993"/>
    <cellStyle name="Хороший 8 2" xfId="2994"/>
    <cellStyle name="Хороший 9" xfId="2995"/>
    <cellStyle name="Хороший 9 2" xfId="2996"/>
    <cellStyle name="Цена_продукта" xfId="2997"/>
    <cellStyle name="Цифры по центру с десятыми" xfId="2998"/>
    <cellStyle name="Цифры по центру с десятыми 2" xfId="2999"/>
    <cellStyle name="Цифры по центру с десятыми 3" xfId="3000"/>
    <cellStyle name="Цифры по центру с десятыми 4" xfId="3001"/>
    <cellStyle name="число" xfId="3002"/>
    <cellStyle name="Џђћ–…ќ’ќ›‰" xfId="3003"/>
    <cellStyle name="Џђћ–…ќ’ќ›‰ 2" xfId="3004"/>
    <cellStyle name="Шапка" xfId="3005"/>
    <cellStyle name="Шапка таблицы" xfId="3006"/>
    <cellStyle name="Шапка_4DNS.UPDATE.EXAMPLE" xfId="3007"/>
    <cellStyle name="ШАУ" xfId="3008"/>
    <cellStyle name="標準_PL-CF sheet" xfId="3009"/>
    <cellStyle name="䁺_x0001_" xfId="30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12</xdr:row>
      <xdr:rowOff>38100</xdr:rowOff>
    </xdr:from>
    <xdr:to>
      <xdr:col>10</xdr:col>
      <xdr:colOff>733425</xdr:colOff>
      <xdr:row>17</xdr:row>
      <xdr:rowOff>9525</xdr:rowOff>
    </xdr:to>
    <xdr:pic>
      <xdr:nvPicPr>
        <xdr:cNvPr id="1" name="Right" descr="file_document_paper_green_g15267_3839.png"/>
        <xdr:cNvPicPr preferRelativeResize="1">
          <a:picLocks noChangeAspect="1"/>
        </xdr:cNvPicPr>
      </xdr:nvPicPr>
      <xdr:blipFill>
        <a:blip r:embed="rId1"/>
        <a:stretch>
          <a:fillRect/>
        </a:stretch>
      </xdr:blipFill>
      <xdr:spPr>
        <a:xfrm>
          <a:off x="9705975" y="1800225"/>
          <a:ext cx="733425" cy="685800"/>
        </a:xfrm>
        <a:prstGeom prst="rect">
          <a:avLst/>
        </a:prstGeom>
        <a:noFill/>
        <a:ln w="9525" cmpd="sng">
          <a:noFill/>
        </a:ln>
      </xdr:spPr>
    </xdr:pic>
    <xdr:clientData fPrintsWithSheet="0"/>
  </xdr:twoCellAnchor>
  <xdr:twoCellAnchor editAs="oneCell">
    <xdr:from>
      <xdr:col>9</xdr:col>
      <xdr:colOff>0</xdr:colOff>
      <xdr:row>12</xdr:row>
      <xdr:rowOff>0</xdr:rowOff>
    </xdr:from>
    <xdr:to>
      <xdr:col>10</xdr:col>
      <xdr:colOff>123825</xdr:colOff>
      <xdr:row>17</xdr:row>
      <xdr:rowOff>9525</xdr:rowOff>
    </xdr:to>
    <xdr:pic>
      <xdr:nvPicPr>
        <xdr:cNvPr id="2" name="Wrong" descr="file_document_paper_red_g10010_7649.png"/>
        <xdr:cNvPicPr preferRelativeResize="1">
          <a:picLocks noChangeAspect="1"/>
        </xdr:cNvPicPr>
      </xdr:nvPicPr>
      <xdr:blipFill>
        <a:blip r:embed="rId2"/>
        <a:stretch>
          <a:fillRect/>
        </a:stretch>
      </xdr:blipFill>
      <xdr:spPr>
        <a:xfrm>
          <a:off x="9096375" y="1762125"/>
          <a:ext cx="733425" cy="723900"/>
        </a:xfrm>
        <a:prstGeom prst="rect">
          <a:avLst/>
        </a:prstGeom>
        <a:noFill/>
        <a:ln w="9525" cmpd="sng">
          <a:noFill/>
        </a:ln>
      </xdr:spPr>
    </xdr:pic>
    <xdr:clientData fPrintsWithSheet="0"/>
  </xdr:twoCellAnchor>
  <xdr:twoCellAnchor editAs="oneCell">
    <xdr:from>
      <xdr:col>7</xdr:col>
      <xdr:colOff>9525</xdr:colOff>
      <xdr:row>12</xdr:row>
      <xdr:rowOff>9525</xdr:rowOff>
    </xdr:from>
    <xdr:to>
      <xdr:col>7</xdr:col>
      <xdr:colOff>733425</xdr:colOff>
      <xdr:row>17</xdr:row>
      <xdr:rowOff>0</xdr:rowOff>
    </xdr:to>
    <xdr:pic>
      <xdr:nvPicPr>
        <xdr:cNvPr id="3" name="Neutral" descr="Neutral"/>
        <xdr:cNvPicPr preferRelativeResize="1">
          <a:picLocks noChangeAspect="1"/>
        </xdr:cNvPicPr>
      </xdr:nvPicPr>
      <xdr:blipFill>
        <a:blip r:embed="rId3"/>
        <a:stretch>
          <a:fillRect/>
        </a:stretch>
      </xdr:blipFill>
      <xdr:spPr>
        <a:xfrm>
          <a:off x="7648575" y="1771650"/>
          <a:ext cx="723900" cy="704850"/>
        </a:xfrm>
        <a:prstGeom prst="rect">
          <a:avLst/>
        </a:prstGeom>
        <a:noFill/>
        <a:ln w="9525" cmpd="sng">
          <a:noFill/>
        </a:ln>
      </xdr:spPr>
    </xdr:pic>
    <xdr:clientData fPrintsWithSheet="0"/>
  </xdr:twoCellAnchor>
  <xdr:twoCellAnchor editAs="oneCell">
    <xdr:from>
      <xdr:col>10</xdr:col>
      <xdr:colOff>0</xdr:colOff>
      <xdr:row>12</xdr:row>
      <xdr:rowOff>9525</xdr:rowOff>
    </xdr:from>
    <xdr:to>
      <xdr:col>10</xdr:col>
      <xdr:colOff>733425</xdr:colOff>
      <xdr:row>16</xdr:row>
      <xdr:rowOff>123825</xdr:rowOff>
    </xdr:to>
    <xdr:pic>
      <xdr:nvPicPr>
        <xdr:cNvPr id="4" name="Right" descr="file_document_paper_green_g15267_3839.png"/>
        <xdr:cNvPicPr preferRelativeResize="1">
          <a:picLocks noChangeAspect="1"/>
        </xdr:cNvPicPr>
      </xdr:nvPicPr>
      <xdr:blipFill>
        <a:blip r:embed="rId1"/>
        <a:stretch>
          <a:fillRect/>
        </a:stretch>
      </xdr:blipFill>
      <xdr:spPr>
        <a:xfrm>
          <a:off x="9705975" y="1771650"/>
          <a:ext cx="733425" cy="6858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9525</xdr:rowOff>
    </xdr:from>
    <xdr:to>
      <xdr:col>7</xdr:col>
      <xdr:colOff>0</xdr:colOff>
      <xdr:row>12</xdr:row>
      <xdr:rowOff>0</xdr:rowOff>
    </xdr:to>
    <xdr:sp>
      <xdr:nvSpPr>
        <xdr:cNvPr id="1" name="Скругленный прямоугольник 2"/>
        <xdr:cNvSpPr>
          <a:spLocks/>
        </xdr:cNvSpPr>
      </xdr:nvSpPr>
      <xdr:spPr>
        <a:xfrm>
          <a:off x="1419225" y="1819275"/>
          <a:ext cx="5810250" cy="4286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0</xdr:rowOff>
    </xdr:from>
    <xdr:to>
      <xdr:col>7</xdr:col>
      <xdr:colOff>0</xdr:colOff>
      <xdr:row>16</xdr:row>
      <xdr:rowOff>0</xdr:rowOff>
    </xdr:to>
    <xdr:sp>
      <xdr:nvSpPr>
        <xdr:cNvPr id="2" name="Скругленный прямоугольник 3"/>
        <xdr:cNvSpPr>
          <a:spLocks/>
        </xdr:cNvSpPr>
      </xdr:nvSpPr>
      <xdr:spPr>
        <a:xfrm>
          <a:off x="1419225" y="2438400"/>
          <a:ext cx="5810250" cy="10572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17</xdr:row>
      <xdr:rowOff>0</xdr:rowOff>
    </xdr:from>
    <xdr:to>
      <xdr:col>7</xdr:col>
      <xdr:colOff>0</xdr:colOff>
      <xdr:row>18</xdr:row>
      <xdr:rowOff>0</xdr:rowOff>
    </xdr:to>
    <xdr:sp>
      <xdr:nvSpPr>
        <xdr:cNvPr id="3" name="Скругленный прямоугольник 5"/>
        <xdr:cNvSpPr>
          <a:spLocks/>
        </xdr:cNvSpPr>
      </xdr:nvSpPr>
      <xdr:spPr>
        <a:xfrm>
          <a:off x="1419225" y="3686175"/>
          <a:ext cx="5810250"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23</xdr:row>
      <xdr:rowOff>19050</xdr:rowOff>
    </xdr:from>
    <xdr:to>
      <xdr:col>7</xdr:col>
      <xdr:colOff>9525</xdr:colOff>
      <xdr:row>26</xdr:row>
      <xdr:rowOff>0</xdr:rowOff>
    </xdr:to>
    <xdr:sp>
      <xdr:nvSpPr>
        <xdr:cNvPr id="4" name="Скругленный прямоугольник 6"/>
        <xdr:cNvSpPr>
          <a:spLocks/>
        </xdr:cNvSpPr>
      </xdr:nvSpPr>
      <xdr:spPr>
        <a:xfrm>
          <a:off x="1419225" y="5505450"/>
          <a:ext cx="5819775" cy="9144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371475</xdr:colOff>
      <xdr:row>27</xdr:row>
      <xdr:rowOff>9525</xdr:rowOff>
    </xdr:from>
    <xdr:to>
      <xdr:col>7</xdr:col>
      <xdr:colOff>0</xdr:colOff>
      <xdr:row>30</xdr:row>
      <xdr:rowOff>0</xdr:rowOff>
    </xdr:to>
    <xdr:sp>
      <xdr:nvSpPr>
        <xdr:cNvPr id="5" name="Скругленный прямоугольник 7"/>
        <xdr:cNvSpPr>
          <a:spLocks/>
        </xdr:cNvSpPr>
      </xdr:nvSpPr>
      <xdr:spPr>
        <a:xfrm>
          <a:off x="1419225" y="6619875"/>
          <a:ext cx="5810250" cy="9810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30</xdr:row>
      <xdr:rowOff>190500</xdr:rowOff>
    </xdr:from>
    <xdr:to>
      <xdr:col>7</xdr:col>
      <xdr:colOff>0</xdr:colOff>
      <xdr:row>35</xdr:row>
      <xdr:rowOff>352425</xdr:rowOff>
    </xdr:to>
    <xdr:sp>
      <xdr:nvSpPr>
        <xdr:cNvPr id="6" name="Скругленный прямоугольник 8"/>
        <xdr:cNvSpPr>
          <a:spLocks/>
        </xdr:cNvSpPr>
      </xdr:nvSpPr>
      <xdr:spPr>
        <a:xfrm>
          <a:off x="1419225" y="7791450"/>
          <a:ext cx="5810250" cy="16954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361950</xdr:colOff>
      <xdr:row>19</xdr:row>
      <xdr:rowOff>19050</xdr:rowOff>
    </xdr:from>
    <xdr:to>
      <xdr:col>7</xdr:col>
      <xdr:colOff>9525</xdr:colOff>
      <xdr:row>22</xdr:row>
      <xdr:rowOff>0</xdr:rowOff>
    </xdr:to>
    <xdr:sp>
      <xdr:nvSpPr>
        <xdr:cNvPr id="7" name="AutoShape 13870"/>
        <xdr:cNvSpPr>
          <a:spLocks/>
        </xdr:cNvSpPr>
      </xdr:nvSpPr>
      <xdr:spPr>
        <a:xfrm>
          <a:off x="1409700" y="4248150"/>
          <a:ext cx="5829300" cy="10477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oneCell">
    <xdr:from>
      <xdr:col>9</xdr:col>
      <xdr:colOff>0</xdr:colOff>
      <xdr:row>5</xdr:row>
      <xdr:rowOff>0</xdr:rowOff>
    </xdr:from>
    <xdr:to>
      <xdr:col>9</xdr:col>
      <xdr:colOff>733425</xdr:colOff>
      <xdr:row>6</xdr:row>
      <xdr:rowOff>514350</xdr:rowOff>
    </xdr:to>
    <xdr:pic>
      <xdr:nvPicPr>
        <xdr:cNvPr id="8" name="Right" descr="file_document_paper_green_g15267_3839.png"/>
        <xdr:cNvPicPr preferRelativeResize="1">
          <a:picLocks noChangeAspect="1"/>
        </xdr:cNvPicPr>
      </xdr:nvPicPr>
      <xdr:blipFill>
        <a:blip r:embed="rId1"/>
        <a:stretch>
          <a:fillRect/>
        </a:stretch>
      </xdr:blipFill>
      <xdr:spPr>
        <a:xfrm>
          <a:off x="8629650" y="361950"/>
          <a:ext cx="733425" cy="6953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_01">
    <tabColor rgb="FFFF0000"/>
  </sheetPr>
  <dimension ref="A1:AD33"/>
  <sheetViews>
    <sheetView zoomScale="85" zoomScaleNormal="85" zoomScalePageLayoutView="0" workbookViewId="0" topLeftCell="A1">
      <selection activeCell="H2" sqref="H2:H10"/>
    </sheetView>
  </sheetViews>
  <sheetFormatPr defaultColWidth="9.140625" defaultRowHeight="11.25"/>
  <cols>
    <col min="1" max="1" width="17.28125" style="1" customWidth="1"/>
    <col min="2" max="2" width="18.140625" style="1" customWidth="1"/>
    <col min="3" max="3" width="16.28125" style="1" customWidth="1"/>
    <col min="4" max="6" width="9.140625" style="1" customWidth="1"/>
    <col min="7" max="7" width="35.421875" style="1" customWidth="1"/>
    <col min="8" max="8" width="11.00390625" style="1" customWidth="1"/>
    <col min="9" max="9" width="10.8515625" style="1" customWidth="1"/>
    <col min="10" max="10" width="9.140625" style="1" customWidth="1"/>
    <col min="11" max="11" width="65.421875" style="1" customWidth="1"/>
    <col min="12" max="12" width="11.00390625" style="1" customWidth="1"/>
    <col min="13" max="16384" width="9.140625" style="1" customWidth="1"/>
  </cols>
  <sheetData>
    <row r="1" spans="1:11" ht="11.25">
      <c r="A1" s="95" t="s">
        <v>37</v>
      </c>
      <c r="B1" s="99" t="s">
        <v>102</v>
      </c>
      <c r="E1" t="s">
        <v>44</v>
      </c>
      <c r="F1" s="40" t="s">
        <v>45</v>
      </c>
      <c r="G1" s="1" t="s">
        <v>59</v>
      </c>
      <c r="H1" t="s">
        <v>6</v>
      </c>
      <c r="I1" t="s">
        <v>7</v>
      </c>
      <c r="J1" s="118" t="s">
        <v>60</v>
      </c>
      <c r="K1" t="s">
        <v>44</v>
      </c>
    </row>
    <row r="2" spans="1:11" ht="11.25">
      <c r="A2" s="95" t="s">
        <v>0</v>
      </c>
      <c r="B2" s="103" t="s">
        <v>102</v>
      </c>
      <c r="E2" t="s">
        <v>25</v>
      </c>
      <c r="F2" s="40" t="s">
        <v>46</v>
      </c>
      <c r="G2" s="129">
        <f>IF(ISERROR(MATCH(MONTH_PERIOD,Квартал,0)),0,(3*MATCH(MONTH_PERIOD,Квартал,0)))</f>
        <v>9</v>
      </c>
      <c r="H2" s="39">
        <v>2017</v>
      </c>
      <c r="I2" s="167" t="s">
        <v>105</v>
      </c>
      <c r="J2" s="119" t="s">
        <v>61</v>
      </c>
      <c r="K2" t="s">
        <v>25</v>
      </c>
    </row>
    <row r="3" spans="1:11" ht="14.25">
      <c r="A3" s="95" t="s">
        <v>27</v>
      </c>
      <c r="B3" s="100" t="s">
        <v>103</v>
      </c>
      <c r="D3"/>
      <c r="E3" t="s">
        <v>52</v>
      </c>
      <c r="F3" s="40" t="s">
        <v>47</v>
      </c>
      <c r="G3" s="107" t="str">
        <f>IF(MONTH_PERIOD="Год",YEAR_PERIOD&amp;" г.",MONTH_PERIOD&amp;" "&amp;YEAR_PERIOD&amp;" г.")</f>
        <v>III квартал 2018 г.</v>
      </c>
      <c r="H3" s="39">
        <v>2018</v>
      </c>
      <c r="I3" s="167" t="s">
        <v>106</v>
      </c>
      <c r="J3" s="119" t="s">
        <v>62</v>
      </c>
      <c r="K3" t="s">
        <v>52</v>
      </c>
    </row>
    <row r="4" spans="1:11" ht="11.25">
      <c r="A4" s="96" t="s">
        <v>1</v>
      </c>
      <c r="B4" s="103" t="s">
        <v>402</v>
      </c>
      <c r="D4"/>
      <c r="E4" s="125" t="s">
        <v>64</v>
      </c>
      <c r="F4" s="40" t="s">
        <v>48</v>
      </c>
      <c r="G4" s="108" t="str">
        <f>_xlfn.IFERROR(IF(YEAR(H5)&lt;2000,Period_name_0,"период с "&amp;DAY(H4)&amp;"."&amp;MONTH(H4)&amp;"."&amp;YEAR(H4)&amp;" по "&amp;DAY(I4)&amp;"."&amp;MONTH(I4)&amp;"."&amp;YEAR(I4)),Period_name_0)</f>
        <v>III квартал 2018 г.</v>
      </c>
      <c r="H4" s="39">
        <v>2019</v>
      </c>
      <c r="I4" s="167" t="s">
        <v>107</v>
      </c>
      <c r="J4" s="119" t="s">
        <v>63</v>
      </c>
      <c r="K4" s="1" t="s">
        <v>64</v>
      </c>
    </row>
    <row r="5" spans="1:10" ht="12" thickBot="1">
      <c r="A5" s="95" t="s">
        <v>20</v>
      </c>
      <c r="B5" s="99" t="s">
        <v>104</v>
      </c>
      <c r="D5"/>
      <c r="E5"/>
      <c r="F5" s="40" t="s">
        <v>49</v>
      </c>
      <c r="G5" s="108"/>
      <c r="H5" s="39">
        <v>2020</v>
      </c>
      <c r="I5" s="168" t="s">
        <v>108</v>
      </c>
      <c r="J5" s="119" t="s">
        <v>65</v>
      </c>
    </row>
    <row r="6" spans="1:10" ht="11.25">
      <c r="A6" s="96" t="s">
        <v>28</v>
      </c>
      <c r="B6" s="101" t="str">
        <f>Титульный!F14</f>
        <v>ООО "Газпром трансгаз Санкт-Петербург"</v>
      </c>
      <c r="D6"/>
      <c r="E6"/>
      <c r="F6" s="40" t="s">
        <v>50</v>
      </c>
      <c r="G6" s="108"/>
      <c r="H6" s="39">
        <v>2021</v>
      </c>
      <c r="J6" s="119" t="s">
        <v>66</v>
      </c>
    </row>
    <row r="7" spans="1:10" ht="11.25">
      <c r="A7" s="96" t="s">
        <v>29</v>
      </c>
      <c r="B7" s="103">
        <f>YEAR_PERIOD</f>
        <v>2018</v>
      </c>
      <c r="D7"/>
      <c r="E7"/>
      <c r="F7"/>
      <c r="G7" s="108"/>
      <c r="H7" s="39">
        <v>2022</v>
      </c>
      <c r="J7" s="119" t="s">
        <v>67</v>
      </c>
    </row>
    <row r="8" spans="1:10" ht="11.25">
      <c r="A8" s="96" t="s">
        <v>30</v>
      </c>
      <c r="B8" s="103" t="str">
        <f>PF</f>
        <v>Факт</v>
      </c>
      <c r="D8"/>
      <c r="H8" s="39">
        <v>2023</v>
      </c>
      <c r="J8" s="119" t="s">
        <v>68</v>
      </c>
    </row>
    <row r="9" spans="1:10" ht="11.25">
      <c r="A9" s="97" t="s">
        <v>57</v>
      </c>
      <c r="B9" s="103">
        <v>0</v>
      </c>
      <c r="D9"/>
      <c r="H9" s="39">
        <v>2024</v>
      </c>
      <c r="J9" s="119" t="s">
        <v>69</v>
      </c>
    </row>
    <row r="10" spans="1:10" ht="11.25">
      <c r="A10" s="98" t="s">
        <v>55</v>
      </c>
      <c r="B10" s="104" t="s">
        <v>56</v>
      </c>
      <c r="H10" s="39">
        <v>2025</v>
      </c>
      <c r="J10" s="119" t="s">
        <v>70</v>
      </c>
    </row>
    <row r="11" spans="1:10" ht="11.25">
      <c r="A11" s="97" t="s">
        <v>58</v>
      </c>
      <c r="B11" s="103">
        <f>ID</f>
        <v>26424110</v>
      </c>
      <c r="J11" s="119" t="s">
        <v>71</v>
      </c>
    </row>
    <row r="12" ht="11.25">
      <c r="J12" s="119" t="s">
        <v>72</v>
      </c>
    </row>
    <row r="13" ht="11.25">
      <c r="J13" s="119" t="s">
        <v>73</v>
      </c>
    </row>
    <row r="14" ht="11.25"/>
    <row r="15" ht="11.25"/>
    <row r="16" ht="11.25"/>
    <row r="17" ht="11.25"/>
    <row r="18" spans="1:3" ht="11.25">
      <c r="A18" s="166" t="s">
        <v>404</v>
      </c>
      <c r="B18" s="102" t="s">
        <v>51</v>
      </c>
      <c r="C18" s="102" t="s">
        <v>54</v>
      </c>
    </row>
    <row r="28" spans="11:30" ht="11.25">
      <c r="K28" s="109"/>
      <c r="L28" s="111"/>
      <c r="M28" s="111"/>
      <c r="N28" s="111"/>
      <c r="O28" s="111"/>
      <c r="P28" s="111"/>
      <c r="Q28" s="113"/>
      <c r="R28" s="113"/>
      <c r="S28" s="113"/>
      <c r="T28" s="113"/>
      <c r="U28" s="113"/>
      <c r="V28" s="113"/>
      <c r="W28" s="113"/>
      <c r="X28" s="113"/>
      <c r="Y28" s="113"/>
      <c r="Z28" s="113"/>
      <c r="AA28" s="113"/>
      <c r="AB28" s="113"/>
      <c r="AC28" s="113"/>
      <c r="AD28" s="113"/>
    </row>
    <row r="29" spans="11:30" ht="11.25">
      <c r="K29" s="110"/>
      <c r="L29" s="112"/>
      <c r="M29" s="112"/>
      <c r="N29" s="112"/>
      <c r="O29" s="112"/>
      <c r="P29" s="112"/>
      <c r="Q29" s="113"/>
      <c r="R29" s="113"/>
      <c r="S29" s="113"/>
      <c r="T29" s="113"/>
      <c r="U29" s="113"/>
      <c r="V29" s="113"/>
      <c r="W29" s="113"/>
      <c r="X29" s="113"/>
      <c r="Y29" s="113"/>
      <c r="Z29" s="113"/>
      <c r="AA29" s="113"/>
      <c r="AB29" s="113"/>
      <c r="AC29" s="113"/>
      <c r="AD29" s="113"/>
    </row>
    <row r="30" spans="11:30" ht="11.25" customHeight="1" hidden="1">
      <c r="K30" s="114"/>
      <c r="L30" s="115"/>
      <c r="M30" s="115"/>
      <c r="N30" s="115"/>
      <c r="O30" s="115"/>
      <c r="P30" s="115"/>
      <c r="Q30" s="116"/>
      <c r="R30" s="116"/>
      <c r="S30" s="116"/>
      <c r="T30" s="116"/>
      <c r="U30" s="116"/>
      <c r="V30" s="116"/>
      <c r="W30" s="116"/>
      <c r="X30" s="116"/>
      <c r="Y30" s="116"/>
      <c r="Z30" s="116"/>
      <c r="AA30" s="116"/>
      <c r="AB30" s="116"/>
      <c r="AC30" s="116"/>
      <c r="AD30" s="116"/>
    </row>
    <row r="31" spans="11:30" ht="11.25" customHeight="1" hidden="1">
      <c r="K31" s="114"/>
      <c r="L31" s="115"/>
      <c r="M31" s="115"/>
      <c r="N31" s="115"/>
      <c r="O31" s="115"/>
      <c r="P31" s="115"/>
      <c r="Q31" s="116"/>
      <c r="R31" s="116"/>
      <c r="S31" s="116"/>
      <c r="T31" s="116"/>
      <c r="U31" s="116"/>
      <c r="V31" s="116"/>
      <c r="W31" s="116"/>
      <c r="X31" s="116"/>
      <c r="Y31" s="116"/>
      <c r="Z31" s="116"/>
      <c r="AA31" s="116"/>
      <c r="AB31" s="116"/>
      <c r="AC31" s="116"/>
      <c r="AD31" s="116"/>
    </row>
    <row r="32" spans="11:12" ht="11.25">
      <c r="K32" s="117"/>
      <c r="L32" s="112"/>
    </row>
    <row r="33" spans="11:12" ht="11.25">
      <c r="K33" s="109"/>
      <c r="L33" s="112"/>
    </row>
  </sheetData>
  <sheetProtection formatColumns="0" formatRows="0"/>
  <dataValidations count="2">
    <dataValidation type="decimal" operator="greaterThanOrEqual" allowBlank="1" showErrorMessage="1" error="Допускается ввод значений больших или равных 0" sqref="Q30:AD31">
      <formula1>0</formula1>
    </dataValidation>
    <dataValidation allowBlank="1" showInputMessage="1" showErrorMessage="1" error="Допускается ввод только положительных действительных чисел!" sqref="K30:P31"/>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_04">
    <tabColor rgb="FFFF0000"/>
  </sheetPr>
  <dimension ref="A1:A1"/>
  <sheetViews>
    <sheetView showGridLines="0" zoomScale="55" zoomScaleNormal="55" zoomScalePageLayoutView="0" workbookViewId="0" topLeftCell="A1">
      <selection activeCell="A1" sqref="A1:IV16384"/>
    </sheetView>
  </sheetViews>
  <sheetFormatPr defaultColWidth="9.140625" defaultRowHeight="11.25"/>
  <cols>
    <col min="1" max="1" width="9.140625" style="125" customWidth="1"/>
    <col min="2" max="2" width="9.140625" style="120" customWidth="1"/>
    <col min="3" max="3" width="9.140625" style="121" customWidth="1"/>
    <col min="4" max="29" width="9.140625" style="1" customWidth="1"/>
    <col min="30" max="30" width="9.140625" style="128" customWidth="1"/>
    <col min="31" max="54" width="9.140625" style="1" customWidth="1"/>
    <col min="55" max="55" width="9.140625" style="122" customWidth="1"/>
    <col min="56" max="58" width="9.140625" style="123" customWidth="1"/>
    <col min="59" max="16384" width="9.140625" style="1" customWidth="1"/>
  </cols>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98"/>
  <sheetViews>
    <sheetView showGridLines="0" zoomScale="85" zoomScaleNormal="85" zoomScalePageLayoutView="0" workbookViewId="0" topLeftCell="A7">
      <selection activeCell="D7" sqref="D1:D16384"/>
    </sheetView>
  </sheetViews>
  <sheetFormatPr defaultColWidth="21.57421875" defaultRowHeight="11.25"/>
  <cols>
    <col min="1" max="1" width="71.00390625" style="41" customWidth="1"/>
    <col min="2" max="2" width="11.140625" style="12" bestFit="1" customWidth="1"/>
    <col min="3" max="3" width="10.140625" style="27" bestFit="1" customWidth="1"/>
    <col min="4" max="4" width="55.8515625" style="127" bestFit="1"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37" t="s">
        <v>16</v>
      </c>
      <c r="B1" s="37" t="s">
        <v>4</v>
      </c>
      <c r="C1" s="37" t="s">
        <v>5</v>
      </c>
      <c r="D1" s="126" t="s">
        <v>17</v>
      </c>
      <c r="E1" s="12" t="s">
        <v>18</v>
      </c>
    </row>
    <row r="2" spans="1:5" ht="11.25">
      <c r="A2" s="37" t="s">
        <v>109</v>
      </c>
      <c r="B2" s="37" t="s">
        <v>110</v>
      </c>
      <c r="C2" s="37" t="s">
        <v>33</v>
      </c>
      <c r="D2" s="126" t="s">
        <v>111</v>
      </c>
      <c r="E2" s="12">
        <v>26641633</v>
      </c>
    </row>
    <row r="3" spans="1:5" ht="11.25">
      <c r="A3" s="37" t="s">
        <v>80</v>
      </c>
      <c r="B3" s="37" t="s">
        <v>81</v>
      </c>
      <c r="C3" s="37" t="s">
        <v>31</v>
      </c>
      <c r="D3" s="126" t="s">
        <v>112</v>
      </c>
      <c r="E3" s="12">
        <v>26420583</v>
      </c>
    </row>
    <row r="4" spans="1:5" ht="11.25">
      <c r="A4" s="37" t="s">
        <v>113</v>
      </c>
      <c r="B4" s="37" t="s">
        <v>114</v>
      </c>
      <c r="C4" s="37" t="s">
        <v>31</v>
      </c>
      <c r="D4" s="126" t="s">
        <v>115</v>
      </c>
      <c r="E4" s="12">
        <v>28155116</v>
      </c>
    </row>
    <row r="5" spans="1:5" ht="11.25">
      <c r="A5" s="37" t="s">
        <v>116</v>
      </c>
      <c r="B5" s="37" t="s">
        <v>117</v>
      </c>
      <c r="C5" s="37" t="s">
        <v>118</v>
      </c>
      <c r="D5" s="126" t="s">
        <v>119</v>
      </c>
      <c r="E5" s="12">
        <v>28266590</v>
      </c>
    </row>
    <row r="6" spans="1:5" ht="11.25">
      <c r="A6" s="37" t="s">
        <v>120</v>
      </c>
      <c r="B6" s="37" t="s">
        <v>121</v>
      </c>
      <c r="C6" s="37" t="s">
        <v>89</v>
      </c>
      <c r="D6" s="126" t="s">
        <v>122</v>
      </c>
      <c r="E6" s="12">
        <v>26847594</v>
      </c>
    </row>
    <row r="7" spans="1:5" ht="11.25">
      <c r="A7" s="37" t="s">
        <v>123</v>
      </c>
      <c r="B7" s="37" t="s">
        <v>124</v>
      </c>
      <c r="C7" s="37" t="s">
        <v>40</v>
      </c>
      <c r="D7" s="126" t="s">
        <v>125</v>
      </c>
      <c r="E7" s="12">
        <v>26361120</v>
      </c>
    </row>
    <row r="8" spans="1:5" ht="11.25">
      <c r="A8" s="37" t="s">
        <v>126</v>
      </c>
      <c r="B8" s="37" t="s">
        <v>127</v>
      </c>
      <c r="C8" s="37" t="s">
        <v>128</v>
      </c>
      <c r="D8" s="126" t="s">
        <v>129</v>
      </c>
      <c r="E8" s="12">
        <v>26560525</v>
      </c>
    </row>
    <row r="9" spans="1:5" ht="11.25">
      <c r="A9" s="37" t="s">
        <v>130</v>
      </c>
      <c r="B9" s="37" t="s">
        <v>131</v>
      </c>
      <c r="C9" s="37" t="s">
        <v>43</v>
      </c>
      <c r="D9" s="126" t="s">
        <v>132</v>
      </c>
      <c r="E9" s="12">
        <v>28491236</v>
      </c>
    </row>
    <row r="10" spans="1:5" ht="11.25">
      <c r="A10" s="37" t="s">
        <v>133</v>
      </c>
      <c r="B10" s="37" t="s">
        <v>134</v>
      </c>
      <c r="C10" s="37" t="s">
        <v>32</v>
      </c>
      <c r="D10" s="126" t="s">
        <v>135</v>
      </c>
      <c r="E10" s="12">
        <v>28450115</v>
      </c>
    </row>
    <row r="11" spans="1:5" ht="11.25">
      <c r="A11" s="37" t="s">
        <v>136</v>
      </c>
      <c r="B11" s="37" t="s">
        <v>137</v>
      </c>
      <c r="C11" s="37" t="s">
        <v>35</v>
      </c>
      <c r="D11" s="126" t="s">
        <v>119</v>
      </c>
      <c r="E11" s="12">
        <v>26641637</v>
      </c>
    </row>
    <row r="12" spans="1:5" ht="11.25">
      <c r="A12" s="37" t="s">
        <v>138</v>
      </c>
      <c r="B12" s="37" t="s">
        <v>139</v>
      </c>
      <c r="C12" s="37" t="s">
        <v>118</v>
      </c>
      <c r="D12" s="126" t="s">
        <v>119</v>
      </c>
      <c r="E12" s="12">
        <v>27621401</v>
      </c>
    </row>
    <row r="13" spans="1:5" ht="11.25">
      <c r="A13" s="37" t="s">
        <v>140</v>
      </c>
      <c r="B13" s="37" t="s">
        <v>141</v>
      </c>
      <c r="C13" s="37" t="s">
        <v>142</v>
      </c>
      <c r="D13" s="126" t="s">
        <v>143</v>
      </c>
      <c r="E13" s="12">
        <v>26361128</v>
      </c>
    </row>
    <row r="14" spans="1:5" ht="11.25">
      <c r="A14" s="37" t="s">
        <v>144</v>
      </c>
      <c r="B14" s="37" t="s">
        <v>145</v>
      </c>
      <c r="C14" s="37" t="s">
        <v>35</v>
      </c>
      <c r="D14" s="126" t="s">
        <v>119</v>
      </c>
      <c r="E14" s="12">
        <v>28812728</v>
      </c>
    </row>
    <row r="15" spans="1:5" ht="11.25">
      <c r="A15" s="37" t="s">
        <v>94</v>
      </c>
      <c r="B15" s="37" t="s">
        <v>38</v>
      </c>
      <c r="C15" s="37" t="s">
        <v>33</v>
      </c>
      <c r="D15" s="126" t="s">
        <v>146</v>
      </c>
      <c r="E15" s="12">
        <v>26361104</v>
      </c>
    </row>
    <row r="16" spans="1:5" ht="11.25">
      <c r="A16" s="37" t="s">
        <v>147</v>
      </c>
      <c r="B16" s="37" t="s">
        <v>148</v>
      </c>
      <c r="C16" s="37" t="s">
        <v>118</v>
      </c>
      <c r="D16" s="126" t="s">
        <v>135</v>
      </c>
      <c r="E16" s="12">
        <v>27827361</v>
      </c>
    </row>
    <row r="17" spans="1:5" ht="11.25">
      <c r="A17" s="37" t="s">
        <v>149</v>
      </c>
      <c r="B17" s="37" t="s">
        <v>150</v>
      </c>
      <c r="C17" s="37" t="s">
        <v>87</v>
      </c>
      <c r="D17" s="126" t="s">
        <v>119</v>
      </c>
      <c r="E17" s="12">
        <v>26361095</v>
      </c>
    </row>
    <row r="18" spans="1:5" ht="11.25">
      <c r="A18" s="37" t="s">
        <v>151</v>
      </c>
      <c r="B18" s="37" t="s">
        <v>152</v>
      </c>
      <c r="C18" s="37" t="s">
        <v>39</v>
      </c>
      <c r="D18" s="126" t="s">
        <v>119</v>
      </c>
      <c r="E18" s="12">
        <v>28505234</v>
      </c>
    </row>
    <row r="19" spans="1:5" ht="11.25">
      <c r="A19" s="37" t="s">
        <v>82</v>
      </c>
      <c r="B19" s="37" t="s">
        <v>83</v>
      </c>
      <c r="C19" s="37" t="s">
        <v>31</v>
      </c>
      <c r="D19" s="126" t="s">
        <v>153</v>
      </c>
      <c r="E19" s="12">
        <v>26361094</v>
      </c>
    </row>
    <row r="20" spans="1:5" ht="11.25">
      <c r="A20" s="37" t="s">
        <v>154</v>
      </c>
      <c r="B20" s="37" t="s">
        <v>155</v>
      </c>
      <c r="C20" s="37" t="s">
        <v>156</v>
      </c>
      <c r="D20" s="126" t="s">
        <v>157</v>
      </c>
      <c r="E20" s="12">
        <v>26614924</v>
      </c>
    </row>
    <row r="21" spans="1:5" ht="11.25">
      <c r="A21" s="37" t="s">
        <v>158</v>
      </c>
      <c r="B21" s="37" t="s">
        <v>159</v>
      </c>
      <c r="C21" s="37" t="s">
        <v>160</v>
      </c>
      <c r="D21" s="126" t="s">
        <v>135</v>
      </c>
      <c r="E21" s="12">
        <v>27824854</v>
      </c>
    </row>
    <row r="22" spans="1:5" ht="11.25">
      <c r="A22" s="37" t="s">
        <v>92</v>
      </c>
      <c r="B22" s="37" t="s">
        <v>88</v>
      </c>
      <c r="C22" s="37" t="s">
        <v>53</v>
      </c>
      <c r="D22" s="126" t="s">
        <v>161</v>
      </c>
      <c r="E22" s="12">
        <v>26361102</v>
      </c>
    </row>
    <row r="23" spans="1:5" ht="11.25">
      <c r="A23" s="37" t="s">
        <v>162</v>
      </c>
      <c r="B23" s="37" t="s">
        <v>163</v>
      </c>
      <c r="C23" s="37" t="s">
        <v>31</v>
      </c>
      <c r="D23" s="126" t="s">
        <v>135</v>
      </c>
      <c r="E23" s="12">
        <v>27823351</v>
      </c>
    </row>
    <row r="24" spans="1:5" ht="11.25">
      <c r="A24" s="37" t="s">
        <v>164</v>
      </c>
      <c r="B24" s="37" t="s">
        <v>165</v>
      </c>
      <c r="C24" s="37" t="s">
        <v>33</v>
      </c>
      <c r="D24" s="126" t="s">
        <v>135</v>
      </c>
      <c r="E24" s="12">
        <v>28796102</v>
      </c>
    </row>
    <row r="25" spans="1:5" ht="11.25">
      <c r="A25" s="37" t="s">
        <v>166</v>
      </c>
      <c r="B25" s="37" t="s">
        <v>167</v>
      </c>
      <c r="C25" s="37" t="s">
        <v>31</v>
      </c>
      <c r="D25" s="126" t="s">
        <v>119</v>
      </c>
      <c r="E25" s="12">
        <v>27628470</v>
      </c>
    </row>
    <row r="26" spans="1:5" ht="11.25">
      <c r="A26" s="37" t="s">
        <v>168</v>
      </c>
      <c r="B26" s="37" t="s">
        <v>169</v>
      </c>
      <c r="C26" s="37" t="s">
        <v>170</v>
      </c>
      <c r="D26" s="126" t="s">
        <v>135</v>
      </c>
      <c r="E26" s="12">
        <v>27551052</v>
      </c>
    </row>
    <row r="27" spans="1:5" ht="11.25">
      <c r="A27" s="37" t="s">
        <v>84</v>
      </c>
      <c r="B27" s="37" t="s">
        <v>85</v>
      </c>
      <c r="C27" s="37" t="s">
        <v>86</v>
      </c>
      <c r="D27" s="126" t="s">
        <v>171</v>
      </c>
      <c r="E27" s="12">
        <v>27307314</v>
      </c>
    </row>
    <row r="28" spans="1:5" ht="11.25">
      <c r="A28" s="37" t="s">
        <v>172</v>
      </c>
      <c r="B28" s="37" t="s">
        <v>173</v>
      </c>
      <c r="C28" s="37" t="s">
        <v>174</v>
      </c>
      <c r="D28" s="126" t="s">
        <v>175</v>
      </c>
      <c r="E28" s="12">
        <v>28155081</v>
      </c>
    </row>
    <row r="29" spans="1:5" ht="11.25">
      <c r="A29" s="37" t="s">
        <v>176</v>
      </c>
      <c r="B29" s="37" t="s">
        <v>177</v>
      </c>
      <c r="C29" s="37" t="s">
        <v>178</v>
      </c>
      <c r="D29" s="126" t="s">
        <v>179</v>
      </c>
      <c r="E29" s="12">
        <v>26828034</v>
      </c>
    </row>
    <row r="30" spans="1:5" ht="11.25">
      <c r="A30" s="37" t="s">
        <v>180</v>
      </c>
      <c r="B30" s="37" t="s">
        <v>181</v>
      </c>
      <c r="C30" s="37" t="s">
        <v>118</v>
      </c>
      <c r="D30" s="126" t="s">
        <v>119</v>
      </c>
      <c r="E30" s="12">
        <v>28042569</v>
      </c>
    </row>
    <row r="31" spans="1:5" ht="11.25">
      <c r="A31" s="37" t="s">
        <v>182</v>
      </c>
      <c r="B31" s="37" t="s">
        <v>183</v>
      </c>
      <c r="C31" s="37" t="s">
        <v>87</v>
      </c>
      <c r="D31" s="126" t="s">
        <v>135</v>
      </c>
      <c r="E31" s="12">
        <v>28143840</v>
      </c>
    </row>
    <row r="32" spans="1:5" ht="11.25">
      <c r="A32" s="37" t="s">
        <v>184</v>
      </c>
      <c r="B32" s="37" t="s">
        <v>185</v>
      </c>
      <c r="C32" s="37" t="s">
        <v>43</v>
      </c>
      <c r="D32" s="126" t="s">
        <v>135</v>
      </c>
      <c r="E32" s="12">
        <v>26590970</v>
      </c>
    </row>
    <row r="33" spans="1:5" ht="11.25">
      <c r="A33" s="37" t="s">
        <v>186</v>
      </c>
      <c r="B33" s="37" t="s">
        <v>187</v>
      </c>
      <c r="C33" s="37" t="s">
        <v>43</v>
      </c>
      <c r="D33" s="126" t="s">
        <v>188</v>
      </c>
      <c r="E33" s="12">
        <v>26555650</v>
      </c>
    </row>
    <row r="34" spans="1:5" ht="11.25">
      <c r="A34" s="37" t="s">
        <v>189</v>
      </c>
      <c r="B34" s="37" t="s">
        <v>190</v>
      </c>
      <c r="C34" s="37" t="s">
        <v>191</v>
      </c>
      <c r="D34" s="126" t="s">
        <v>135</v>
      </c>
      <c r="E34" s="12">
        <v>28152736</v>
      </c>
    </row>
    <row r="35" spans="1:5" ht="11.25">
      <c r="A35" s="37" t="s">
        <v>192</v>
      </c>
      <c r="B35" s="37" t="s">
        <v>193</v>
      </c>
      <c r="C35" s="37" t="s">
        <v>33</v>
      </c>
      <c r="D35" s="126" t="s">
        <v>194</v>
      </c>
      <c r="E35" s="12">
        <v>26533887</v>
      </c>
    </row>
    <row r="36" spans="1:5" ht="11.25">
      <c r="A36" s="37" t="s">
        <v>195</v>
      </c>
      <c r="B36" s="37" t="s">
        <v>196</v>
      </c>
      <c r="C36" s="37" t="s">
        <v>118</v>
      </c>
      <c r="D36" s="126" t="s">
        <v>135</v>
      </c>
      <c r="E36" s="12">
        <v>28042447</v>
      </c>
    </row>
    <row r="37" spans="1:5" ht="11.25">
      <c r="A37" s="37" t="s">
        <v>197</v>
      </c>
      <c r="B37" s="37" t="s">
        <v>127</v>
      </c>
      <c r="C37" s="37" t="s">
        <v>198</v>
      </c>
      <c r="D37" s="126" t="s">
        <v>199</v>
      </c>
      <c r="E37" s="12">
        <v>30427522</v>
      </c>
    </row>
    <row r="38" spans="1:5" ht="11.25">
      <c r="A38" s="37" t="s">
        <v>200</v>
      </c>
      <c r="B38" s="37" t="s">
        <v>201</v>
      </c>
      <c r="C38" s="37" t="s">
        <v>43</v>
      </c>
      <c r="D38" s="126" t="s">
        <v>135</v>
      </c>
      <c r="E38" s="12">
        <v>28855708</v>
      </c>
    </row>
    <row r="39" spans="1:5" ht="11.25">
      <c r="A39" s="37" t="s">
        <v>202</v>
      </c>
      <c r="B39" s="37" t="s">
        <v>203</v>
      </c>
      <c r="C39" s="37" t="s">
        <v>31</v>
      </c>
      <c r="D39" s="126" t="s">
        <v>204</v>
      </c>
      <c r="E39" s="12">
        <v>26422494</v>
      </c>
    </row>
    <row r="40" spans="1:5" ht="11.25">
      <c r="A40" s="37" t="s">
        <v>205</v>
      </c>
      <c r="B40" s="37" t="s">
        <v>206</v>
      </c>
      <c r="C40" s="37" t="s">
        <v>31</v>
      </c>
      <c r="D40" s="126" t="s">
        <v>207</v>
      </c>
      <c r="E40" s="12">
        <v>26361126</v>
      </c>
    </row>
    <row r="41" spans="1:5" ht="11.25">
      <c r="A41" s="37" t="s">
        <v>208</v>
      </c>
      <c r="B41" s="37" t="s">
        <v>209</v>
      </c>
      <c r="C41" s="37" t="s">
        <v>170</v>
      </c>
      <c r="D41" s="126" t="s">
        <v>115</v>
      </c>
      <c r="E41" s="12">
        <v>28274316</v>
      </c>
    </row>
    <row r="42" spans="1:5" ht="11.25">
      <c r="A42" s="37" t="s">
        <v>210</v>
      </c>
      <c r="B42" s="37" t="s">
        <v>211</v>
      </c>
      <c r="C42" s="37" t="s">
        <v>170</v>
      </c>
      <c r="D42" s="126" t="s">
        <v>157</v>
      </c>
      <c r="E42" s="12">
        <v>28867621</v>
      </c>
    </row>
    <row r="43" spans="1:5" ht="11.25">
      <c r="A43" s="37" t="s">
        <v>212</v>
      </c>
      <c r="B43" s="37" t="s">
        <v>213</v>
      </c>
      <c r="C43" s="37" t="s">
        <v>32</v>
      </c>
      <c r="D43" s="126" t="s">
        <v>135</v>
      </c>
      <c r="E43" s="12">
        <v>26361096</v>
      </c>
    </row>
    <row r="44" spans="1:5" ht="11.25">
      <c r="A44" s="37" t="s">
        <v>214</v>
      </c>
      <c r="B44" s="37" t="s">
        <v>215</v>
      </c>
      <c r="C44" s="37" t="s">
        <v>170</v>
      </c>
      <c r="D44" s="126" t="s">
        <v>216</v>
      </c>
      <c r="E44" s="12">
        <v>28042409</v>
      </c>
    </row>
    <row r="45" spans="1:5" ht="11.25">
      <c r="A45" s="37" t="s">
        <v>217</v>
      </c>
      <c r="B45" s="37" t="s">
        <v>218</v>
      </c>
      <c r="C45" s="37" t="s">
        <v>32</v>
      </c>
      <c r="D45" s="126" t="s">
        <v>135</v>
      </c>
      <c r="E45" s="12">
        <v>28042511</v>
      </c>
    </row>
    <row r="46" spans="1:5" ht="11.25">
      <c r="A46" s="37" t="s">
        <v>219</v>
      </c>
      <c r="B46" s="37" t="s">
        <v>220</v>
      </c>
      <c r="C46" s="37" t="s">
        <v>170</v>
      </c>
      <c r="D46" s="126" t="s">
        <v>135</v>
      </c>
      <c r="E46" s="12">
        <v>28794896</v>
      </c>
    </row>
    <row r="47" spans="1:5" ht="11.25">
      <c r="A47" s="37" t="s">
        <v>221</v>
      </c>
      <c r="B47" s="37" t="s">
        <v>222</v>
      </c>
      <c r="C47" s="37" t="s">
        <v>170</v>
      </c>
      <c r="D47" s="126" t="s">
        <v>119</v>
      </c>
      <c r="E47" s="12">
        <v>27812407</v>
      </c>
    </row>
    <row r="48" spans="1:5" ht="33.75">
      <c r="A48" s="41" t="s">
        <v>223</v>
      </c>
      <c r="B48" s="12">
        <v>7805093610</v>
      </c>
      <c r="C48" s="27">
        <v>784301001</v>
      </c>
      <c r="D48" s="127" t="s">
        <v>224</v>
      </c>
      <c r="E48" s="12">
        <v>28493183</v>
      </c>
    </row>
    <row r="49" spans="1:5" ht="22.5">
      <c r="A49" s="41" t="s">
        <v>225</v>
      </c>
      <c r="B49" s="12">
        <v>7827012742</v>
      </c>
      <c r="C49" s="27">
        <v>784301001</v>
      </c>
      <c r="D49" s="127" t="s">
        <v>226</v>
      </c>
      <c r="E49" s="12">
        <v>26422368</v>
      </c>
    </row>
    <row r="50" spans="1:5" ht="22.5">
      <c r="A50" s="41" t="s">
        <v>227</v>
      </c>
      <c r="B50" s="12">
        <v>7805002518</v>
      </c>
      <c r="C50" s="27">
        <v>780501001</v>
      </c>
      <c r="D50" s="127" t="s">
        <v>135</v>
      </c>
      <c r="E50" s="12">
        <v>28042468</v>
      </c>
    </row>
    <row r="51" spans="1:5" ht="22.5">
      <c r="A51" s="41" t="s">
        <v>228</v>
      </c>
      <c r="B51" s="12">
        <v>7806419142</v>
      </c>
      <c r="C51" s="27">
        <v>780601001</v>
      </c>
      <c r="D51" s="127" t="s">
        <v>135</v>
      </c>
      <c r="E51" s="12">
        <v>26597721</v>
      </c>
    </row>
    <row r="52" spans="1:5" ht="22.5">
      <c r="A52" s="41" t="s">
        <v>229</v>
      </c>
      <c r="B52" s="12">
        <v>7728120384</v>
      </c>
      <c r="C52" s="27">
        <v>770501001</v>
      </c>
      <c r="D52" s="127" t="s">
        <v>115</v>
      </c>
      <c r="E52" s="12">
        <v>28072594</v>
      </c>
    </row>
    <row r="53" spans="1:5" ht="22.5">
      <c r="A53" s="41" t="s">
        <v>230</v>
      </c>
      <c r="B53" s="12">
        <v>7820039657</v>
      </c>
      <c r="C53" s="27">
        <v>782001001</v>
      </c>
      <c r="D53" s="127" t="s">
        <v>119</v>
      </c>
      <c r="E53" s="12">
        <v>26533889</v>
      </c>
    </row>
    <row r="54" spans="1:5" ht="22.5">
      <c r="A54" s="41" t="s">
        <v>231</v>
      </c>
      <c r="B54" s="12">
        <v>7816206305</v>
      </c>
      <c r="C54" s="27">
        <v>781601001</v>
      </c>
      <c r="D54" s="127" t="s">
        <v>135</v>
      </c>
      <c r="E54" s="12">
        <v>27997575</v>
      </c>
    </row>
    <row r="55" spans="1:5" ht="22.5">
      <c r="A55" s="41" t="s">
        <v>232</v>
      </c>
      <c r="B55" s="12">
        <v>7810014646</v>
      </c>
      <c r="C55" s="27">
        <v>781001001</v>
      </c>
      <c r="D55" s="127" t="s">
        <v>135</v>
      </c>
      <c r="E55" s="12">
        <v>28135540</v>
      </c>
    </row>
    <row r="56" spans="1:5" ht="22.5">
      <c r="A56" s="41" t="s">
        <v>233</v>
      </c>
      <c r="B56" s="12">
        <v>7814302758</v>
      </c>
      <c r="C56" s="27">
        <v>784101001</v>
      </c>
      <c r="D56" s="127" t="s">
        <v>234</v>
      </c>
      <c r="E56" s="12">
        <v>26361116</v>
      </c>
    </row>
    <row r="57" spans="1:5" ht="22.5">
      <c r="A57" s="41" t="s">
        <v>235</v>
      </c>
      <c r="B57" s="12">
        <v>7830002617</v>
      </c>
      <c r="C57" s="27">
        <v>780101001</v>
      </c>
      <c r="D57" s="127" t="s">
        <v>119</v>
      </c>
      <c r="E57" s="12">
        <v>28042547</v>
      </c>
    </row>
    <row r="58" spans="1:5" ht="22.5">
      <c r="A58" s="41" t="s">
        <v>236</v>
      </c>
      <c r="B58" s="12">
        <v>7831000940</v>
      </c>
      <c r="C58" s="27">
        <v>783501001</v>
      </c>
      <c r="D58" s="127" t="s">
        <v>135</v>
      </c>
      <c r="E58" s="12">
        <v>28943782</v>
      </c>
    </row>
    <row r="59" spans="1:5" ht="22.5">
      <c r="A59" s="41" t="s">
        <v>237</v>
      </c>
      <c r="B59" s="12">
        <v>7804068178</v>
      </c>
      <c r="C59" s="27">
        <v>780401001</v>
      </c>
      <c r="D59" s="127" t="s">
        <v>238</v>
      </c>
      <c r="E59" s="12">
        <v>26361098</v>
      </c>
    </row>
    <row r="60" spans="1:5" ht="11.25">
      <c r="A60" s="41" t="s">
        <v>239</v>
      </c>
      <c r="B60" s="12">
        <v>7814143498</v>
      </c>
      <c r="C60" s="27">
        <v>783601001</v>
      </c>
      <c r="D60" s="127" t="s">
        <v>240</v>
      </c>
      <c r="E60" s="12">
        <v>26555694</v>
      </c>
    </row>
    <row r="61" spans="1:5" ht="22.5">
      <c r="A61" s="41" t="s">
        <v>241</v>
      </c>
      <c r="B61" s="12">
        <v>7801019101</v>
      </c>
      <c r="C61" s="27">
        <v>780101001</v>
      </c>
      <c r="D61" s="127" t="s">
        <v>119</v>
      </c>
      <c r="E61" s="12">
        <v>28458587</v>
      </c>
    </row>
    <row r="62" spans="1:5" ht="22.5">
      <c r="A62" s="41" t="s">
        <v>242</v>
      </c>
      <c r="B62" s="12">
        <v>7707049388</v>
      </c>
      <c r="C62" s="27">
        <v>784243001</v>
      </c>
      <c r="D62" s="127" t="s">
        <v>119</v>
      </c>
      <c r="E62" s="12">
        <v>28284366</v>
      </c>
    </row>
    <row r="63" spans="1:5" ht="33.75">
      <c r="A63" s="41" t="s">
        <v>243</v>
      </c>
      <c r="B63" s="12">
        <v>7817015769</v>
      </c>
      <c r="C63" s="27">
        <v>783450001</v>
      </c>
      <c r="D63" s="127" t="s">
        <v>244</v>
      </c>
      <c r="E63" s="12">
        <v>28816484</v>
      </c>
    </row>
    <row r="64" spans="1:5" ht="45">
      <c r="A64" s="41" t="s">
        <v>245</v>
      </c>
      <c r="B64" s="12">
        <v>7843300280</v>
      </c>
      <c r="C64" s="27">
        <v>784301001</v>
      </c>
      <c r="D64" s="127" t="s">
        <v>246</v>
      </c>
      <c r="E64" s="12">
        <v>27114822</v>
      </c>
    </row>
    <row r="65" spans="1:5" ht="22.5">
      <c r="A65" s="41" t="s">
        <v>247</v>
      </c>
      <c r="B65" s="12">
        <v>7843311429</v>
      </c>
      <c r="C65" s="27">
        <v>784301001</v>
      </c>
      <c r="D65" s="127" t="s">
        <v>135</v>
      </c>
      <c r="E65" s="12">
        <v>28152625</v>
      </c>
    </row>
    <row r="66" spans="1:5" ht="22.5">
      <c r="A66" s="41" t="s">
        <v>248</v>
      </c>
      <c r="B66" s="12">
        <v>7820309254</v>
      </c>
      <c r="C66" s="27">
        <v>783450001</v>
      </c>
      <c r="D66" s="127" t="s">
        <v>119</v>
      </c>
      <c r="E66" s="12">
        <v>28453706</v>
      </c>
    </row>
    <row r="67" spans="1:5" ht="22.5">
      <c r="A67" s="41" t="s">
        <v>249</v>
      </c>
      <c r="B67" s="12">
        <v>7819310752</v>
      </c>
      <c r="C67" s="27">
        <v>781901001</v>
      </c>
      <c r="D67" s="127" t="s">
        <v>119</v>
      </c>
      <c r="E67" s="12">
        <v>28453728</v>
      </c>
    </row>
    <row r="68" spans="1:5" ht="22.5">
      <c r="A68" s="41" t="s">
        <v>250</v>
      </c>
      <c r="B68" s="12">
        <v>7813054118</v>
      </c>
      <c r="C68" s="27">
        <v>781301001</v>
      </c>
      <c r="D68" s="127" t="s">
        <v>119</v>
      </c>
      <c r="E68" s="12">
        <v>26422350</v>
      </c>
    </row>
    <row r="69" spans="1:5" ht="22.5">
      <c r="A69" s="41" t="s">
        <v>251</v>
      </c>
      <c r="B69" s="12">
        <v>7802067080</v>
      </c>
      <c r="C69" s="27">
        <v>780201001</v>
      </c>
      <c r="D69" s="127" t="s">
        <v>115</v>
      </c>
      <c r="E69" s="12">
        <v>26422149</v>
      </c>
    </row>
    <row r="70" spans="1:5" ht="22.5">
      <c r="A70" s="41" t="s">
        <v>252</v>
      </c>
      <c r="B70" s="12">
        <v>7813045071</v>
      </c>
      <c r="C70" s="27">
        <v>781301001</v>
      </c>
      <c r="D70" s="127" t="s">
        <v>119</v>
      </c>
      <c r="E70" s="12">
        <v>27946694</v>
      </c>
    </row>
    <row r="71" spans="1:5" ht="22.5">
      <c r="A71" s="41" t="s">
        <v>253</v>
      </c>
      <c r="B71" s="12">
        <v>7801591397</v>
      </c>
      <c r="C71" s="27">
        <v>780101001</v>
      </c>
      <c r="D71" s="127" t="s">
        <v>119</v>
      </c>
      <c r="E71" s="12">
        <v>28091987</v>
      </c>
    </row>
    <row r="72" spans="1:5" ht="22.5">
      <c r="A72" s="41" t="s">
        <v>254</v>
      </c>
      <c r="B72" s="12">
        <v>7816222000</v>
      </c>
      <c r="C72" s="27">
        <v>781601001</v>
      </c>
      <c r="D72" s="127" t="s">
        <v>119</v>
      </c>
      <c r="E72" s="12">
        <v>26361118</v>
      </c>
    </row>
    <row r="73" spans="1:5" ht="22.5">
      <c r="A73" s="41" t="s">
        <v>255</v>
      </c>
      <c r="B73" s="12">
        <v>7830000271</v>
      </c>
      <c r="C73" s="27">
        <v>780601001</v>
      </c>
      <c r="D73" s="127" t="s">
        <v>135</v>
      </c>
      <c r="E73" s="12">
        <v>26647768</v>
      </c>
    </row>
    <row r="74" spans="1:5" ht="22.5">
      <c r="A74" s="41" t="s">
        <v>256</v>
      </c>
      <c r="B74" s="12">
        <v>7813425073</v>
      </c>
      <c r="C74" s="27">
        <v>781301001</v>
      </c>
      <c r="D74" s="127" t="s">
        <v>135</v>
      </c>
      <c r="E74" s="12">
        <v>27997553</v>
      </c>
    </row>
    <row r="75" spans="1:5" ht="22.5">
      <c r="A75" s="41" t="s">
        <v>257</v>
      </c>
      <c r="B75" s="12">
        <v>7802005951</v>
      </c>
      <c r="C75" s="27">
        <v>780201001</v>
      </c>
      <c r="D75" s="127" t="s">
        <v>135</v>
      </c>
      <c r="E75" s="12">
        <v>26422100</v>
      </c>
    </row>
    <row r="76" spans="1:5" ht="22.5">
      <c r="A76" s="41" t="s">
        <v>258</v>
      </c>
      <c r="B76" s="12">
        <v>7806008569</v>
      </c>
      <c r="C76" s="27">
        <v>783450001</v>
      </c>
      <c r="D76" s="127" t="s">
        <v>135</v>
      </c>
      <c r="E76" s="12">
        <v>28544720</v>
      </c>
    </row>
    <row r="77" spans="1:5" ht="22.5">
      <c r="A77" s="41" t="s">
        <v>259</v>
      </c>
      <c r="B77" s="12">
        <v>7806005590</v>
      </c>
      <c r="C77" s="27">
        <v>780601001</v>
      </c>
      <c r="D77" s="127" t="s">
        <v>119</v>
      </c>
      <c r="E77" s="12">
        <v>27956327</v>
      </c>
    </row>
    <row r="78" spans="1:5" ht="22.5">
      <c r="A78" s="41" t="s">
        <v>260</v>
      </c>
      <c r="B78" s="12">
        <v>7813047424</v>
      </c>
      <c r="C78" s="27">
        <v>781301001</v>
      </c>
      <c r="D78" s="127" t="s">
        <v>261</v>
      </c>
      <c r="E78" s="12">
        <v>26641618</v>
      </c>
    </row>
    <row r="79" spans="1:5" ht="22.5">
      <c r="A79" s="41" t="s">
        <v>262</v>
      </c>
      <c r="B79" s="12">
        <v>7810301471</v>
      </c>
      <c r="C79" s="27">
        <v>781001001</v>
      </c>
      <c r="D79" s="127" t="s">
        <v>135</v>
      </c>
      <c r="E79" s="12">
        <v>26422098</v>
      </c>
    </row>
    <row r="80" spans="1:5" ht="22.5">
      <c r="A80" s="41" t="s">
        <v>263</v>
      </c>
      <c r="B80" s="12">
        <v>7816067965</v>
      </c>
      <c r="C80" s="27">
        <v>780101001</v>
      </c>
      <c r="D80" s="127" t="s">
        <v>135</v>
      </c>
      <c r="E80" s="12">
        <v>27997479</v>
      </c>
    </row>
    <row r="81" spans="1:5" ht="22.5">
      <c r="A81" s="41" t="s">
        <v>264</v>
      </c>
      <c r="B81" s="12">
        <v>7802071707</v>
      </c>
      <c r="C81" s="27">
        <v>783450001</v>
      </c>
      <c r="D81" s="127" t="s">
        <v>135</v>
      </c>
      <c r="E81" s="12">
        <v>26361091</v>
      </c>
    </row>
    <row r="82" spans="1:5" ht="22.5">
      <c r="A82" s="41" t="s">
        <v>265</v>
      </c>
      <c r="B82" s="12">
        <v>7802205799</v>
      </c>
      <c r="C82" s="27">
        <v>780201001</v>
      </c>
      <c r="D82" s="127" t="s">
        <v>135</v>
      </c>
      <c r="E82" s="12">
        <v>28146440</v>
      </c>
    </row>
    <row r="83" spans="1:5" ht="22.5">
      <c r="A83" s="41" t="s">
        <v>266</v>
      </c>
      <c r="B83" s="12">
        <v>7842335610</v>
      </c>
      <c r="C83" s="27">
        <v>784201001</v>
      </c>
      <c r="D83" s="127" t="s">
        <v>135</v>
      </c>
      <c r="E83" s="12">
        <v>26647775</v>
      </c>
    </row>
    <row r="84" spans="1:5" ht="22.5">
      <c r="A84" s="41" t="s">
        <v>267</v>
      </c>
      <c r="B84" s="12">
        <v>7813045025</v>
      </c>
      <c r="C84" s="27">
        <v>783450001</v>
      </c>
      <c r="D84" s="127" t="s">
        <v>268</v>
      </c>
      <c r="E84" s="12">
        <v>28042181</v>
      </c>
    </row>
    <row r="85" spans="1:5" ht="22.5">
      <c r="A85" s="41" t="s">
        <v>269</v>
      </c>
      <c r="B85" s="12">
        <v>7830002303</v>
      </c>
      <c r="C85" s="27">
        <v>783450001</v>
      </c>
      <c r="D85" s="127" t="s">
        <v>135</v>
      </c>
      <c r="E85" s="12">
        <v>28453717</v>
      </c>
    </row>
    <row r="86" spans="1:5" ht="22.5">
      <c r="A86" s="41" t="s">
        <v>270</v>
      </c>
      <c r="B86" s="12">
        <v>7807013138</v>
      </c>
      <c r="C86" s="27">
        <v>780701001</v>
      </c>
      <c r="D86" s="127" t="s">
        <v>135</v>
      </c>
      <c r="E86" s="12">
        <v>26361107</v>
      </c>
    </row>
    <row r="87" spans="1:5" ht="22.5">
      <c r="A87" s="41" t="s">
        <v>271</v>
      </c>
      <c r="B87" s="12">
        <v>7804040302</v>
      </c>
      <c r="C87" s="27">
        <v>780401001</v>
      </c>
      <c r="D87" s="127" t="s">
        <v>272</v>
      </c>
      <c r="E87" s="12">
        <v>28453744</v>
      </c>
    </row>
    <row r="88" spans="1:5" ht="22.5">
      <c r="A88" s="41" t="s">
        <v>273</v>
      </c>
      <c r="B88" s="12">
        <v>7728156800</v>
      </c>
      <c r="C88" s="27">
        <v>780101001</v>
      </c>
      <c r="D88" s="127" t="s">
        <v>135</v>
      </c>
      <c r="E88" s="12">
        <v>27968093</v>
      </c>
    </row>
    <row r="89" spans="1:5" ht="45">
      <c r="A89" s="41" t="s">
        <v>274</v>
      </c>
      <c r="B89" s="12">
        <v>7825660956</v>
      </c>
      <c r="C89" s="27">
        <v>784201001</v>
      </c>
      <c r="D89" s="127" t="s">
        <v>275</v>
      </c>
      <c r="E89" s="12">
        <v>26361122</v>
      </c>
    </row>
    <row r="90" spans="1:5" ht="22.5">
      <c r="A90" s="41" t="s">
        <v>276</v>
      </c>
      <c r="B90" s="12">
        <v>7802064795</v>
      </c>
      <c r="C90" s="27">
        <v>783450001</v>
      </c>
      <c r="D90" s="127" t="s">
        <v>226</v>
      </c>
      <c r="E90" s="12">
        <v>26422145</v>
      </c>
    </row>
    <row r="91" spans="1:5" ht="22.5">
      <c r="A91" s="41" t="s">
        <v>277</v>
      </c>
      <c r="B91" s="12">
        <v>7813464548</v>
      </c>
      <c r="C91" s="27">
        <v>781301001</v>
      </c>
      <c r="D91" s="127" t="s">
        <v>216</v>
      </c>
      <c r="E91" s="12">
        <v>28152707</v>
      </c>
    </row>
    <row r="92" spans="1:5" ht="22.5">
      <c r="A92" s="41" t="s">
        <v>278</v>
      </c>
      <c r="B92" s="12">
        <v>7802052172</v>
      </c>
      <c r="C92" s="27">
        <v>780201001</v>
      </c>
      <c r="D92" s="127" t="s">
        <v>119</v>
      </c>
      <c r="E92" s="12">
        <v>26422310</v>
      </c>
    </row>
    <row r="93" spans="1:5" ht="45">
      <c r="A93" s="41" t="s">
        <v>279</v>
      </c>
      <c r="B93" s="12">
        <v>7708503727</v>
      </c>
      <c r="C93" s="27">
        <v>780445015</v>
      </c>
      <c r="D93" s="127" t="s">
        <v>280</v>
      </c>
      <c r="E93" s="12">
        <v>26814895</v>
      </c>
    </row>
    <row r="94" spans="1:5" ht="22.5">
      <c r="A94" s="41" t="s">
        <v>281</v>
      </c>
      <c r="B94" s="12">
        <v>7806007100</v>
      </c>
      <c r="C94" s="27">
        <v>783450001</v>
      </c>
      <c r="D94" s="127" t="s">
        <v>135</v>
      </c>
      <c r="E94" s="12">
        <v>26361106</v>
      </c>
    </row>
    <row r="95" spans="1:5" ht="22.5">
      <c r="A95" s="41" t="s">
        <v>282</v>
      </c>
      <c r="B95" s="12">
        <v>7805017514</v>
      </c>
      <c r="C95" s="27">
        <v>780501001</v>
      </c>
      <c r="D95" s="127" t="s">
        <v>119</v>
      </c>
      <c r="E95" s="12">
        <v>28255000</v>
      </c>
    </row>
    <row r="96" spans="1:5" ht="22.5">
      <c r="A96" s="41" t="s">
        <v>283</v>
      </c>
      <c r="B96" s="12">
        <v>7810537540</v>
      </c>
      <c r="C96" s="27">
        <v>783450001</v>
      </c>
      <c r="D96" s="127" t="s">
        <v>119</v>
      </c>
      <c r="E96" s="12">
        <v>26515996</v>
      </c>
    </row>
    <row r="97" spans="1:5" ht="22.5">
      <c r="A97" s="41" t="s">
        <v>284</v>
      </c>
      <c r="B97" s="12">
        <v>7802001308</v>
      </c>
      <c r="C97" s="27">
        <v>783450001</v>
      </c>
      <c r="D97" s="127" t="s">
        <v>135</v>
      </c>
      <c r="E97" s="12">
        <v>26422094</v>
      </c>
    </row>
    <row r="98" spans="1:5" ht="22.5">
      <c r="A98" s="41" t="s">
        <v>285</v>
      </c>
      <c r="B98" s="12">
        <v>7801020019</v>
      </c>
      <c r="C98" s="27">
        <v>780101001</v>
      </c>
      <c r="D98" s="127" t="s">
        <v>119</v>
      </c>
      <c r="E98" s="12">
        <v>26422130</v>
      </c>
    </row>
    <row r="99" spans="1:5" ht="22.5">
      <c r="A99" s="41" t="s">
        <v>286</v>
      </c>
      <c r="B99" s="12">
        <v>7830000680</v>
      </c>
      <c r="C99" s="27">
        <v>780601001</v>
      </c>
      <c r="D99" s="127" t="s">
        <v>135</v>
      </c>
      <c r="E99" s="12">
        <v>28155094</v>
      </c>
    </row>
    <row r="100" spans="1:5" ht="22.5">
      <c r="A100" s="41" t="s">
        <v>287</v>
      </c>
      <c r="B100" s="12">
        <v>7825404448</v>
      </c>
      <c r="C100" s="27">
        <v>783450001</v>
      </c>
      <c r="D100" s="127" t="s">
        <v>115</v>
      </c>
      <c r="E100" s="12">
        <v>28091963</v>
      </c>
    </row>
    <row r="101" spans="1:5" ht="22.5">
      <c r="A101" s="41" t="s">
        <v>288</v>
      </c>
      <c r="B101" s="12">
        <v>7806008745</v>
      </c>
      <c r="C101" s="27">
        <v>780601001</v>
      </c>
      <c r="D101" s="127" t="s">
        <v>157</v>
      </c>
      <c r="E101" s="12">
        <v>27961378</v>
      </c>
    </row>
    <row r="102" spans="1:5" ht="22.5">
      <c r="A102" s="41" t="s">
        <v>289</v>
      </c>
      <c r="B102" s="12">
        <v>7806016697</v>
      </c>
      <c r="C102" s="27">
        <v>780601001</v>
      </c>
      <c r="D102" s="127" t="s">
        <v>119</v>
      </c>
      <c r="E102" s="12">
        <v>28145322</v>
      </c>
    </row>
    <row r="103" spans="1:5" ht="22.5">
      <c r="A103" s="41" t="s">
        <v>290</v>
      </c>
      <c r="B103" s="12">
        <v>7804509545</v>
      </c>
      <c r="C103" s="27">
        <v>780401001</v>
      </c>
      <c r="D103" s="127" t="s">
        <v>135</v>
      </c>
      <c r="E103" s="12">
        <v>28427914</v>
      </c>
    </row>
    <row r="104" spans="1:5" ht="22.5">
      <c r="A104" s="41" t="s">
        <v>291</v>
      </c>
      <c r="B104" s="12">
        <v>7826101774</v>
      </c>
      <c r="C104" s="27">
        <v>783801001</v>
      </c>
      <c r="D104" s="127" t="s">
        <v>135</v>
      </c>
      <c r="E104" s="12">
        <v>26421969</v>
      </c>
    </row>
    <row r="105" spans="1:5" ht="22.5">
      <c r="A105" s="41" t="s">
        <v>292</v>
      </c>
      <c r="B105" s="12">
        <v>7810896892</v>
      </c>
      <c r="C105" s="27">
        <v>781001001</v>
      </c>
      <c r="D105" s="127" t="s">
        <v>135</v>
      </c>
      <c r="E105" s="12">
        <v>28942335</v>
      </c>
    </row>
    <row r="106" spans="1:5" ht="11.25">
      <c r="A106" s="41" t="s">
        <v>293</v>
      </c>
      <c r="B106" s="12">
        <v>7805185251</v>
      </c>
      <c r="C106" s="27">
        <v>781101001</v>
      </c>
      <c r="D106" s="127" t="s">
        <v>240</v>
      </c>
      <c r="E106" s="12">
        <v>26361105</v>
      </c>
    </row>
    <row r="107" spans="1:5" ht="22.5">
      <c r="A107" s="41" t="s">
        <v>294</v>
      </c>
      <c r="B107" s="12">
        <v>7811307571</v>
      </c>
      <c r="C107" s="27">
        <v>781101001</v>
      </c>
      <c r="D107" s="127" t="s">
        <v>135</v>
      </c>
      <c r="E107" s="12">
        <v>28427903</v>
      </c>
    </row>
    <row r="108" spans="1:5" ht="22.5">
      <c r="A108" s="41" t="s">
        <v>295</v>
      </c>
      <c r="B108" s="12">
        <v>7826135075</v>
      </c>
      <c r="C108" s="27">
        <v>781301001</v>
      </c>
      <c r="D108" s="127" t="s">
        <v>135</v>
      </c>
      <c r="E108" s="12">
        <v>27819284</v>
      </c>
    </row>
    <row r="109" spans="1:5" ht="22.5">
      <c r="A109" s="41" t="s">
        <v>296</v>
      </c>
      <c r="B109" s="12">
        <v>7813554914</v>
      </c>
      <c r="C109" s="27">
        <v>781301001</v>
      </c>
      <c r="D109" s="127" t="s">
        <v>135</v>
      </c>
      <c r="E109" s="12">
        <v>28454938</v>
      </c>
    </row>
    <row r="110" spans="1:5" ht="22.5">
      <c r="A110" s="41" t="s">
        <v>297</v>
      </c>
      <c r="B110" s="12">
        <v>7801560631</v>
      </c>
      <c r="C110" s="27">
        <v>780101001</v>
      </c>
      <c r="D110" s="127" t="s">
        <v>157</v>
      </c>
      <c r="E110" s="12">
        <v>28152680</v>
      </c>
    </row>
    <row r="111" spans="1:5" ht="57">
      <c r="A111" s="41" t="s">
        <v>34</v>
      </c>
      <c r="B111" s="12">
        <v>7703590927</v>
      </c>
      <c r="C111" s="27">
        <v>785050001</v>
      </c>
      <c r="D111" s="127" t="s">
        <v>298</v>
      </c>
      <c r="E111" s="12">
        <v>26555079</v>
      </c>
    </row>
    <row r="112" spans="1:5" ht="22.5">
      <c r="A112" s="41" t="s">
        <v>299</v>
      </c>
      <c r="B112" s="12">
        <v>7840332364</v>
      </c>
      <c r="C112" s="27">
        <v>784001001</v>
      </c>
      <c r="D112" s="127" t="s">
        <v>119</v>
      </c>
      <c r="E112" s="12">
        <v>28042558</v>
      </c>
    </row>
    <row r="113" spans="1:5" ht="22.5">
      <c r="A113" s="41" t="s">
        <v>300</v>
      </c>
      <c r="B113" s="12">
        <v>7802528743</v>
      </c>
      <c r="C113" s="27">
        <v>781401001</v>
      </c>
      <c r="D113" s="127" t="s">
        <v>119</v>
      </c>
      <c r="E113" s="12">
        <v>30925410</v>
      </c>
    </row>
    <row r="114" spans="1:5" ht="33.75">
      <c r="A114" s="41" t="s">
        <v>301</v>
      </c>
      <c r="B114" s="12">
        <v>7811618471</v>
      </c>
      <c r="C114" s="27">
        <v>781101001</v>
      </c>
      <c r="D114" s="127" t="s">
        <v>302</v>
      </c>
      <c r="E114" s="12">
        <v>26361113</v>
      </c>
    </row>
    <row r="115" spans="1:5" ht="22.5">
      <c r="A115" s="41" t="s">
        <v>303</v>
      </c>
      <c r="B115" s="12">
        <v>4703088415</v>
      </c>
      <c r="C115" s="27">
        <v>781101001</v>
      </c>
      <c r="D115" s="127" t="s">
        <v>119</v>
      </c>
      <c r="E115" s="12">
        <v>27953647</v>
      </c>
    </row>
    <row r="116" spans="1:5" ht="22.5">
      <c r="A116" s="41" t="s">
        <v>304</v>
      </c>
      <c r="B116" s="12">
        <v>7805018099</v>
      </c>
      <c r="C116" s="27">
        <v>781001001</v>
      </c>
      <c r="D116" s="127" t="s">
        <v>135</v>
      </c>
      <c r="E116" s="12">
        <v>26424110</v>
      </c>
    </row>
    <row r="117" spans="1:5" ht="22.5">
      <c r="A117" s="41" t="s">
        <v>305</v>
      </c>
      <c r="B117" s="12">
        <v>7820304249</v>
      </c>
      <c r="C117" s="27">
        <v>782001001</v>
      </c>
      <c r="D117" s="127" t="s">
        <v>135</v>
      </c>
      <c r="E117" s="12">
        <v>26838677</v>
      </c>
    </row>
    <row r="118" spans="1:5" ht="33.75">
      <c r="A118" s="41" t="s">
        <v>306</v>
      </c>
      <c r="B118" s="12">
        <v>7804099257</v>
      </c>
      <c r="C118" s="27">
        <v>784301001</v>
      </c>
      <c r="D118" s="127" t="s">
        <v>307</v>
      </c>
      <c r="E118" s="12">
        <v>28448967</v>
      </c>
    </row>
    <row r="119" spans="1:5" ht="22.5">
      <c r="A119" s="41" t="s">
        <v>308</v>
      </c>
      <c r="B119" s="12">
        <v>7802127477</v>
      </c>
      <c r="C119" s="27">
        <v>780201001</v>
      </c>
      <c r="D119" s="127" t="s">
        <v>119</v>
      </c>
      <c r="E119" s="12">
        <v>26361092</v>
      </c>
    </row>
    <row r="120" spans="1:5" ht="22.5">
      <c r="A120" s="41" t="s">
        <v>309</v>
      </c>
      <c r="B120" s="12">
        <v>7717662353</v>
      </c>
      <c r="C120" s="27">
        <v>781101001</v>
      </c>
      <c r="D120" s="127" t="s">
        <v>135</v>
      </c>
      <c r="E120" s="12">
        <v>28042497</v>
      </c>
    </row>
    <row r="121" spans="1:5" ht="22.5">
      <c r="A121" s="41" t="s">
        <v>310</v>
      </c>
      <c r="B121" s="12">
        <v>7806150886</v>
      </c>
      <c r="C121" s="27">
        <v>780601001</v>
      </c>
      <c r="D121" s="127" t="s">
        <v>119</v>
      </c>
      <c r="E121" s="12">
        <v>28134896</v>
      </c>
    </row>
    <row r="122" spans="1:5" ht="22.5">
      <c r="A122" s="41" t="s">
        <v>311</v>
      </c>
      <c r="B122" s="12">
        <v>7804349796</v>
      </c>
      <c r="C122" s="27">
        <v>780401001</v>
      </c>
      <c r="D122" s="127" t="s">
        <v>268</v>
      </c>
      <c r="E122" s="12">
        <v>28122490</v>
      </c>
    </row>
    <row r="123" spans="1:5" ht="11.25">
      <c r="A123" s="41" t="s">
        <v>312</v>
      </c>
      <c r="B123" s="12">
        <v>7805065476</v>
      </c>
      <c r="C123" s="27">
        <v>780501001</v>
      </c>
      <c r="D123" s="127" t="s">
        <v>240</v>
      </c>
      <c r="E123" s="12">
        <v>26421911</v>
      </c>
    </row>
    <row r="124" spans="1:5" ht="22.5">
      <c r="A124" s="41" t="s">
        <v>313</v>
      </c>
      <c r="B124" s="12">
        <v>7802310698</v>
      </c>
      <c r="C124" s="27">
        <v>780201001</v>
      </c>
      <c r="D124" s="127" t="s">
        <v>115</v>
      </c>
      <c r="E124" s="12">
        <v>26361093</v>
      </c>
    </row>
    <row r="125" spans="1:5" ht="22.5">
      <c r="A125" s="41" t="s">
        <v>314</v>
      </c>
      <c r="B125" s="12">
        <v>7817330143</v>
      </c>
      <c r="C125" s="27">
        <v>781701001</v>
      </c>
      <c r="D125" s="127" t="s">
        <v>119</v>
      </c>
      <c r="E125" s="12">
        <v>28041958</v>
      </c>
    </row>
    <row r="126" spans="1:5" ht="22.5">
      <c r="A126" s="41" t="s">
        <v>315</v>
      </c>
      <c r="B126" s="12">
        <v>7813142702</v>
      </c>
      <c r="C126" s="27">
        <v>781301001</v>
      </c>
      <c r="D126" s="127" t="s">
        <v>135</v>
      </c>
      <c r="E126" s="12">
        <v>28965696</v>
      </c>
    </row>
    <row r="127" spans="1:5" ht="22.5">
      <c r="A127" s="41" t="s">
        <v>316</v>
      </c>
      <c r="B127" s="12">
        <v>7802857988</v>
      </c>
      <c r="C127" s="27">
        <v>780201001</v>
      </c>
      <c r="D127" s="127" t="s">
        <v>119</v>
      </c>
      <c r="E127" s="12">
        <v>28942326</v>
      </c>
    </row>
    <row r="128" spans="1:5" ht="22.5">
      <c r="A128" s="41" t="s">
        <v>317</v>
      </c>
      <c r="B128" s="12">
        <v>7801185204</v>
      </c>
      <c r="C128" s="27">
        <v>784101001</v>
      </c>
      <c r="D128" s="127" t="s">
        <v>272</v>
      </c>
      <c r="E128" s="12">
        <v>27546308</v>
      </c>
    </row>
    <row r="129" spans="1:5" ht="22.5">
      <c r="A129" s="41" t="s">
        <v>318</v>
      </c>
      <c r="B129" s="12">
        <v>7802118578</v>
      </c>
      <c r="C129" s="27">
        <v>997350001</v>
      </c>
      <c r="D129" s="127" t="s">
        <v>135</v>
      </c>
      <c r="E129" s="12">
        <v>28152725</v>
      </c>
    </row>
    <row r="130" spans="1:5" ht="22.5">
      <c r="A130" s="41" t="s">
        <v>319</v>
      </c>
      <c r="B130" s="12">
        <v>7802805161</v>
      </c>
      <c r="C130" s="27">
        <v>780201001</v>
      </c>
      <c r="D130" s="127" t="s">
        <v>119</v>
      </c>
      <c r="E130" s="12">
        <v>28954160</v>
      </c>
    </row>
    <row r="131" spans="1:5" ht="22.5">
      <c r="A131" s="41" t="s">
        <v>320</v>
      </c>
      <c r="B131" s="12">
        <v>7806520632</v>
      </c>
      <c r="C131" s="27">
        <v>780601001</v>
      </c>
      <c r="D131" s="127" t="s">
        <v>119</v>
      </c>
      <c r="E131" s="12">
        <v>28940429</v>
      </c>
    </row>
    <row r="132" spans="1:5" ht="22.5">
      <c r="A132" s="41" t="s">
        <v>321</v>
      </c>
      <c r="B132" s="12">
        <v>7806055343</v>
      </c>
      <c r="C132" s="27">
        <v>783450001</v>
      </c>
      <c r="D132" s="127" t="s">
        <v>135</v>
      </c>
      <c r="E132" s="12">
        <v>28266783</v>
      </c>
    </row>
    <row r="133" spans="1:5" ht="11.25">
      <c r="A133" s="41" t="s">
        <v>322</v>
      </c>
      <c r="B133" s="12">
        <v>7825487243</v>
      </c>
      <c r="C133" s="27">
        <v>784101001</v>
      </c>
      <c r="D133" s="127" t="s">
        <v>240</v>
      </c>
      <c r="E133" s="12">
        <v>26422005</v>
      </c>
    </row>
    <row r="134" spans="1:5" ht="45">
      <c r="A134" s="41" t="s">
        <v>323</v>
      </c>
      <c r="B134" s="12">
        <v>7838024362</v>
      </c>
      <c r="C134" s="27">
        <v>783450001</v>
      </c>
      <c r="D134" s="127" t="s">
        <v>324</v>
      </c>
      <c r="E134" s="12">
        <v>26422017</v>
      </c>
    </row>
    <row r="135" spans="1:5" ht="22.5">
      <c r="A135" s="41" t="s">
        <v>325</v>
      </c>
      <c r="B135" s="12">
        <v>7811394126</v>
      </c>
      <c r="C135" s="27">
        <v>781101001</v>
      </c>
      <c r="D135" s="127" t="s">
        <v>135</v>
      </c>
      <c r="E135" s="12">
        <v>27880391</v>
      </c>
    </row>
    <row r="136" spans="1:5" ht="33.75">
      <c r="A136" s="41" t="s">
        <v>41</v>
      </c>
      <c r="B136" s="12">
        <v>7801374265</v>
      </c>
      <c r="C136" s="27">
        <v>781601001</v>
      </c>
      <c r="D136" s="127" t="s">
        <v>326</v>
      </c>
      <c r="E136" s="12">
        <v>26322164</v>
      </c>
    </row>
    <row r="137" spans="1:5" ht="22.5">
      <c r="A137" s="41" t="s">
        <v>327</v>
      </c>
      <c r="B137" s="12">
        <v>7811562684</v>
      </c>
      <c r="C137" s="27">
        <v>781101001</v>
      </c>
      <c r="D137" s="127" t="s">
        <v>135</v>
      </c>
      <c r="E137" s="12">
        <v>28827606</v>
      </c>
    </row>
    <row r="138" spans="1:5" ht="22.5">
      <c r="A138" s="41" t="s">
        <v>328</v>
      </c>
      <c r="B138" s="12">
        <v>7810095885</v>
      </c>
      <c r="C138" s="27">
        <v>781001001</v>
      </c>
      <c r="D138" s="127" t="s">
        <v>135</v>
      </c>
      <c r="E138" s="12">
        <v>26361108</v>
      </c>
    </row>
    <row r="139" spans="1:5" ht="22.5">
      <c r="A139" s="41" t="s">
        <v>329</v>
      </c>
      <c r="B139" s="12">
        <v>7810191726</v>
      </c>
      <c r="C139" s="27">
        <v>781001001</v>
      </c>
      <c r="D139" s="127" t="s">
        <v>135</v>
      </c>
      <c r="E139" s="12">
        <v>26647770</v>
      </c>
    </row>
    <row r="140" spans="1:5" ht="22.5">
      <c r="A140" s="41" t="s">
        <v>330</v>
      </c>
      <c r="B140" s="12">
        <v>7817044495</v>
      </c>
      <c r="C140" s="27">
        <v>781701001</v>
      </c>
      <c r="D140" s="127" t="s">
        <v>135</v>
      </c>
      <c r="E140" s="12">
        <v>26597829</v>
      </c>
    </row>
    <row r="141" spans="1:5" ht="22.5">
      <c r="A141" s="41" t="s">
        <v>331</v>
      </c>
      <c r="B141" s="12">
        <v>7810509293</v>
      </c>
      <c r="C141" s="27">
        <v>781001001</v>
      </c>
      <c r="D141" s="127" t="s">
        <v>135</v>
      </c>
      <c r="E141" s="12">
        <v>28042486</v>
      </c>
    </row>
    <row r="142" spans="1:5" ht="22.5">
      <c r="A142" s="41" t="s">
        <v>332</v>
      </c>
      <c r="B142" s="12">
        <v>7802437912</v>
      </c>
      <c r="C142" s="27">
        <v>780201001</v>
      </c>
      <c r="D142" s="127" t="s">
        <v>115</v>
      </c>
      <c r="E142" s="12">
        <v>28155105</v>
      </c>
    </row>
    <row r="143" spans="1:5" ht="22.5">
      <c r="A143" s="41" t="s">
        <v>333</v>
      </c>
      <c r="B143" s="12">
        <v>7802385950</v>
      </c>
      <c r="C143" s="27">
        <v>780201001</v>
      </c>
      <c r="D143" s="127" t="s">
        <v>135</v>
      </c>
      <c r="E143" s="12">
        <v>28255011</v>
      </c>
    </row>
    <row r="144" spans="1:5" ht="22.5">
      <c r="A144" s="41" t="s">
        <v>334</v>
      </c>
      <c r="B144" s="12">
        <v>7802338277</v>
      </c>
      <c r="C144" s="27">
        <v>780201001</v>
      </c>
      <c r="D144" s="127" t="s">
        <v>135</v>
      </c>
      <c r="E144" s="12">
        <v>27831333</v>
      </c>
    </row>
    <row r="145" spans="1:5" ht="57">
      <c r="A145" s="41" t="s">
        <v>335</v>
      </c>
      <c r="B145" s="12">
        <v>7813479657</v>
      </c>
      <c r="C145" s="27">
        <v>781301001</v>
      </c>
      <c r="D145" s="127" t="s">
        <v>336</v>
      </c>
      <c r="E145" s="12">
        <v>27546295</v>
      </c>
    </row>
    <row r="146" spans="1:5" ht="22.5">
      <c r="A146" s="41" t="s">
        <v>337</v>
      </c>
      <c r="B146" s="12">
        <v>7805614870</v>
      </c>
      <c r="C146" s="27">
        <v>783901001</v>
      </c>
      <c r="D146" s="127" t="s">
        <v>338</v>
      </c>
      <c r="E146" s="12">
        <v>28509704</v>
      </c>
    </row>
    <row r="147" spans="1:5" ht="22.5">
      <c r="A147" s="41" t="s">
        <v>339</v>
      </c>
      <c r="B147" s="12">
        <v>7820029472</v>
      </c>
      <c r="C147" s="27">
        <v>782001001</v>
      </c>
      <c r="D147" s="127" t="s">
        <v>135</v>
      </c>
      <c r="E147" s="12">
        <v>26361121</v>
      </c>
    </row>
    <row r="148" spans="1:5" ht="33.75">
      <c r="A148" s="41" t="s">
        <v>340</v>
      </c>
      <c r="B148" s="12">
        <v>7802853013</v>
      </c>
      <c r="C148" s="27">
        <v>780101001</v>
      </c>
      <c r="D148" s="127" t="s">
        <v>341</v>
      </c>
      <c r="E148" s="12">
        <v>28511826</v>
      </c>
    </row>
    <row r="149" spans="1:5" ht="22.5">
      <c r="A149" s="41" t="s">
        <v>342</v>
      </c>
      <c r="B149" s="12">
        <v>7842033592</v>
      </c>
      <c r="C149" s="27">
        <v>784201001</v>
      </c>
      <c r="D149" s="127" t="s">
        <v>343</v>
      </c>
      <c r="E149" s="12">
        <v>29647643</v>
      </c>
    </row>
    <row r="150" spans="1:5" ht="22.5">
      <c r="A150" s="41" t="s">
        <v>344</v>
      </c>
      <c r="B150" s="12">
        <v>7810270209</v>
      </c>
      <c r="C150" s="27">
        <v>781001001</v>
      </c>
      <c r="D150" s="127" t="s">
        <v>119</v>
      </c>
      <c r="E150" s="12">
        <v>28113372</v>
      </c>
    </row>
    <row r="151" spans="1:5" ht="11.25">
      <c r="A151" s="41" t="s">
        <v>345</v>
      </c>
      <c r="B151" s="12">
        <v>7814122120</v>
      </c>
      <c r="C151" s="27">
        <v>781401001</v>
      </c>
      <c r="D151" s="127" t="s">
        <v>240</v>
      </c>
      <c r="E151" s="12">
        <v>26421986</v>
      </c>
    </row>
    <row r="152" spans="1:5" ht="33.75">
      <c r="A152" s="41" t="s">
        <v>346</v>
      </c>
      <c r="B152" s="12">
        <v>7806438628</v>
      </c>
      <c r="C152" s="27">
        <v>780601001</v>
      </c>
      <c r="D152" s="127" t="s">
        <v>347</v>
      </c>
      <c r="E152" s="12">
        <v>28422808</v>
      </c>
    </row>
    <row r="153" spans="1:5" ht="11.25">
      <c r="A153" s="41" t="s">
        <v>348</v>
      </c>
      <c r="B153" s="12">
        <v>7841314985</v>
      </c>
      <c r="C153" s="27">
        <v>784101001</v>
      </c>
      <c r="D153" s="127" t="s">
        <v>240</v>
      </c>
      <c r="E153" s="12">
        <v>26361135</v>
      </c>
    </row>
    <row r="154" spans="1:5" ht="22.5">
      <c r="A154" s="41" t="s">
        <v>349</v>
      </c>
      <c r="B154" s="12">
        <v>7839357460</v>
      </c>
      <c r="C154" s="27">
        <v>783901001</v>
      </c>
      <c r="D154" s="127" t="s">
        <v>119</v>
      </c>
      <c r="E154" s="12">
        <v>27971244</v>
      </c>
    </row>
    <row r="155" spans="1:5" ht="22.5">
      <c r="A155" s="41" t="s">
        <v>350</v>
      </c>
      <c r="B155" s="12">
        <v>7805519673</v>
      </c>
      <c r="C155" s="27">
        <v>783801001</v>
      </c>
      <c r="D155" s="127" t="s">
        <v>135</v>
      </c>
      <c r="E155" s="12">
        <v>28151979</v>
      </c>
    </row>
    <row r="156" spans="1:5" ht="22.5">
      <c r="A156" s="41" t="s">
        <v>351</v>
      </c>
      <c r="B156" s="12">
        <v>7841014910</v>
      </c>
      <c r="C156" s="27">
        <v>784101001</v>
      </c>
      <c r="D156" s="127" t="s">
        <v>352</v>
      </c>
      <c r="E156" s="12">
        <v>28798987</v>
      </c>
    </row>
    <row r="157" spans="1:5" ht="22.5">
      <c r="A157" s="41" t="s">
        <v>353</v>
      </c>
      <c r="B157" s="12">
        <v>7820034338</v>
      </c>
      <c r="C157" s="27">
        <v>782001001</v>
      </c>
      <c r="D157" s="127" t="s">
        <v>119</v>
      </c>
      <c r="E157" s="12">
        <v>28001891</v>
      </c>
    </row>
    <row r="158" spans="1:5" ht="45">
      <c r="A158" s="41" t="s">
        <v>354</v>
      </c>
      <c r="B158" s="12">
        <v>7813114617</v>
      </c>
      <c r="C158" s="27">
        <v>781301001</v>
      </c>
      <c r="D158" s="127" t="s">
        <v>355</v>
      </c>
      <c r="E158" s="12">
        <v>26361115</v>
      </c>
    </row>
    <row r="159" spans="1:5" ht="22.5">
      <c r="A159" s="41" t="s">
        <v>356</v>
      </c>
      <c r="B159" s="12">
        <v>7810467163</v>
      </c>
      <c r="C159" s="27">
        <v>783101001</v>
      </c>
      <c r="D159" s="127" t="s">
        <v>135</v>
      </c>
      <c r="E159" s="12">
        <v>28042530</v>
      </c>
    </row>
    <row r="160" spans="1:5" ht="22.5">
      <c r="A160" s="41" t="s">
        <v>357</v>
      </c>
      <c r="B160" s="12">
        <v>7813109141</v>
      </c>
      <c r="C160" s="27">
        <v>781301001</v>
      </c>
      <c r="D160" s="127" t="s">
        <v>119</v>
      </c>
      <c r="E160" s="12">
        <v>27988538</v>
      </c>
    </row>
    <row r="161" spans="1:5" ht="22.5">
      <c r="A161" s="41" t="s">
        <v>358</v>
      </c>
      <c r="B161" s="12">
        <v>7804176134</v>
      </c>
      <c r="C161" s="27">
        <v>780401001</v>
      </c>
      <c r="D161" s="127" t="s">
        <v>119</v>
      </c>
      <c r="E161" s="12">
        <v>27848302</v>
      </c>
    </row>
    <row r="162" spans="1:5" ht="22.5">
      <c r="A162" s="41" t="s">
        <v>93</v>
      </c>
      <c r="B162" s="12">
        <v>7811273202</v>
      </c>
      <c r="C162" s="27">
        <v>781101001</v>
      </c>
      <c r="D162" s="127" t="s">
        <v>359</v>
      </c>
      <c r="E162" s="12">
        <v>30877867</v>
      </c>
    </row>
    <row r="163" spans="1:5" ht="22.5">
      <c r="A163" s="41" t="s">
        <v>360</v>
      </c>
      <c r="B163" s="12">
        <v>7801089980</v>
      </c>
      <c r="C163" s="27">
        <v>780101001</v>
      </c>
      <c r="D163" s="127" t="s">
        <v>226</v>
      </c>
      <c r="E163" s="12">
        <v>28134965</v>
      </c>
    </row>
    <row r="164" spans="1:5" ht="22.5">
      <c r="A164" s="41" t="s">
        <v>361</v>
      </c>
      <c r="B164" s="12">
        <v>7806007029</v>
      </c>
      <c r="C164" s="27">
        <v>780601001</v>
      </c>
      <c r="D164" s="127" t="s">
        <v>115</v>
      </c>
      <c r="E164" s="12">
        <v>26422092</v>
      </c>
    </row>
    <row r="165" spans="1:5" ht="33.75">
      <c r="A165" s="41" t="s">
        <v>362</v>
      </c>
      <c r="B165" s="12">
        <v>7811375691</v>
      </c>
      <c r="C165" s="27">
        <v>781101001</v>
      </c>
      <c r="D165" s="127" t="s">
        <v>363</v>
      </c>
      <c r="E165" s="12">
        <v>26361114</v>
      </c>
    </row>
    <row r="166" spans="1:5" ht="22.5">
      <c r="A166" s="41" t="s">
        <v>364</v>
      </c>
      <c r="B166" s="12">
        <v>7806302458</v>
      </c>
      <c r="C166" s="27">
        <v>780601001</v>
      </c>
      <c r="D166" s="127" t="s">
        <v>135</v>
      </c>
      <c r="E166" s="12">
        <v>27976484</v>
      </c>
    </row>
    <row r="167" spans="1:5" ht="22.5">
      <c r="A167" s="41" t="s">
        <v>365</v>
      </c>
      <c r="B167" s="12">
        <v>7826087336</v>
      </c>
      <c r="C167" s="27">
        <v>783901001</v>
      </c>
      <c r="D167" s="127" t="s">
        <v>261</v>
      </c>
      <c r="E167" s="12">
        <v>26769190</v>
      </c>
    </row>
    <row r="168" spans="1:5" ht="11.25">
      <c r="A168" s="41" t="s">
        <v>366</v>
      </c>
      <c r="B168" s="12">
        <v>7841378040</v>
      </c>
      <c r="C168" s="27">
        <v>780201001</v>
      </c>
      <c r="D168" s="127" t="s">
        <v>367</v>
      </c>
      <c r="E168" s="12">
        <v>26641597</v>
      </c>
    </row>
    <row r="169" spans="1:5" ht="22.5">
      <c r="A169" s="41" t="s">
        <v>368</v>
      </c>
      <c r="B169" s="12">
        <v>7805387057</v>
      </c>
      <c r="C169" s="27">
        <v>780501001</v>
      </c>
      <c r="D169" s="127" t="s">
        <v>119</v>
      </c>
      <c r="E169" s="12">
        <v>26421941</v>
      </c>
    </row>
    <row r="170" spans="1:5" ht="22.5">
      <c r="A170" s="41" t="s">
        <v>369</v>
      </c>
      <c r="B170" s="12">
        <v>7806119950</v>
      </c>
      <c r="C170" s="27">
        <v>781301001</v>
      </c>
      <c r="D170" s="127" t="s">
        <v>119</v>
      </c>
      <c r="E170" s="12">
        <v>27517472</v>
      </c>
    </row>
    <row r="171" spans="1:5" ht="22.5">
      <c r="A171" s="41" t="s">
        <v>370</v>
      </c>
      <c r="B171" s="12">
        <v>7801379947</v>
      </c>
      <c r="C171" s="27">
        <v>780101001</v>
      </c>
      <c r="D171" s="127" t="s">
        <v>119</v>
      </c>
      <c r="E171" s="12">
        <v>26361090</v>
      </c>
    </row>
    <row r="172" spans="1:5" ht="11.25">
      <c r="A172" s="41" t="s">
        <v>371</v>
      </c>
      <c r="B172" s="12">
        <v>7811141414</v>
      </c>
      <c r="C172" s="27">
        <v>781101001</v>
      </c>
      <c r="D172" s="127" t="s">
        <v>240</v>
      </c>
      <c r="E172" s="12">
        <v>26361112</v>
      </c>
    </row>
    <row r="173" spans="1:5" ht="22.5">
      <c r="A173" s="41" t="s">
        <v>372</v>
      </c>
      <c r="B173" s="12">
        <v>7826140438</v>
      </c>
      <c r="C173" s="27">
        <v>783901001</v>
      </c>
      <c r="D173" s="127" t="s">
        <v>216</v>
      </c>
      <c r="E173" s="12">
        <v>26361123</v>
      </c>
    </row>
    <row r="174" spans="1:5" ht="22.5">
      <c r="A174" s="41" t="s">
        <v>373</v>
      </c>
      <c r="B174" s="12">
        <v>7814422759</v>
      </c>
      <c r="C174" s="27">
        <v>781401001</v>
      </c>
      <c r="D174" s="127" t="s">
        <v>119</v>
      </c>
      <c r="E174" s="12">
        <v>28423270</v>
      </c>
    </row>
    <row r="175" spans="1:5" ht="22.5">
      <c r="A175" s="41" t="s">
        <v>374</v>
      </c>
      <c r="B175" s="12">
        <v>7207009725</v>
      </c>
      <c r="C175" s="27">
        <v>783901001</v>
      </c>
      <c r="D175" s="127" t="s">
        <v>135</v>
      </c>
      <c r="E175" s="12">
        <v>26578046</v>
      </c>
    </row>
    <row r="176" spans="1:4" ht="22.5">
      <c r="A176" s="41" t="s">
        <v>90</v>
      </c>
      <c r="B176" s="12">
        <v>7810348720</v>
      </c>
      <c r="C176" s="27">
        <v>781001001</v>
      </c>
      <c r="D176" s="127" t="s">
        <v>91</v>
      </c>
    </row>
    <row r="177" spans="1:5" ht="22.5">
      <c r="A177" s="41" t="s">
        <v>375</v>
      </c>
      <c r="B177" s="12">
        <v>7703792360</v>
      </c>
      <c r="C177" s="27">
        <v>780701001</v>
      </c>
      <c r="D177" s="127" t="s">
        <v>135</v>
      </c>
      <c r="E177" s="12">
        <v>28496542</v>
      </c>
    </row>
    <row r="178" spans="1:5" ht="33.75">
      <c r="A178" s="41" t="s">
        <v>376</v>
      </c>
      <c r="B178" s="12">
        <v>7811039386</v>
      </c>
      <c r="C178" s="27">
        <v>997850001</v>
      </c>
      <c r="D178" s="127" t="s">
        <v>377</v>
      </c>
      <c r="E178" s="12">
        <v>26647708</v>
      </c>
    </row>
    <row r="179" spans="1:5" ht="11.25">
      <c r="A179" s="41" t="s">
        <v>378</v>
      </c>
      <c r="B179" s="12">
        <v>7841312071</v>
      </c>
      <c r="C179" s="27">
        <v>780501001</v>
      </c>
      <c r="D179" s="127" t="s">
        <v>379</v>
      </c>
      <c r="E179" s="12">
        <v>27054332</v>
      </c>
    </row>
    <row r="180" spans="1:5" ht="57">
      <c r="A180" s="41" t="s">
        <v>380</v>
      </c>
      <c r="B180" s="12">
        <v>7841312071</v>
      </c>
      <c r="C180" s="27">
        <v>780102001</v>
      </c>
      <c r="D180" s="127" t="s">
        <v>381</v>
      </c>
      <c r="E180" s="12">
        <v>26539356</v>
      </c>
    </row>
    <row r="181" spans="1:5" ht="22.5">
      <c r="A181" s="41" t="s">
        <v>382</v>
      </c>
      <c r="B181" s="12">
        <v>7810237177</v>
      </c>
      <c r="C181" s="27">
        <v>781001001</v>
      </c>
      <c r="D181" s="127" t="s">
        <v>226</v>
      </c>
      <c r="E181" s="12">
        <v>26422151</v>
      </c>
    </row>
    <row r="182" spans="1:5" ht="33.75">
      <c r="A182" s="41" t="s">
        <v>383</v>
      </c>
      <c r="B182" s="12">
        <v>7805034277</v>
      </c>
      <c r="C182" s="27">
        <v>997850001</v>
      </c>
      <c r="D182" s="127" t="s">
        <v>384</v>
      </c>
      <c r="E182" s="12">
        <v>28960049</v>
      </c>
    </row>
    <row r="183" spans="1:5" ht="22.5">
      <c r="A183" s="41" t="s">
        <v>385</v>
      </c>
      <c r="B183" s="12">
        <v>7820027796</v>
      </c>
      <c r="C183" s="27">
        <v>782001001</v>
      </c>
      <c r="D183" s="127" t="s">
        <v>268</v>
      </c>
      <c r="E183" s="12">
        <v>26516049</v>
      </c>
    </row>
    <row r="184" spans="1:5" ht="22.5">
      <c r="A184" s="41" t="s">
        <v>386</v>
      </c>
      <c r="B184" s="12">
        <v>7820013553</v>
      </c>
      <c r="C184" s="27">
        <v>782001001</v>
      </c>
      <c r="D184" s="127" t="s">
        <v>272</v>
      </c>
      <c r="E184" s="12">
        <v>28191592</v>
      </c>
    </row>
    <row r="185" spans="1:5" ht="57">
      <c r="A185" s="41" t="s">
        <v>42</v>
      </c>
      <c r="B185" s="12">
        <v>7830000970</v>
      </c>
      <c r="C185" s="27">
        <v>783450001</v>
      </c>
      <c r="D185" s="127" t="s">
        <v>387</v>
      </c>
      <c r="E185" s="12">
        <v>26322166</v>
      </c>
    </row>
    <row r="186" spans="1:5" ht="22.5">
      <c r="A186" s="41" t="s">
        <v>388</v>
      </c>
      <c r="B186" s="12">
        <v>7826692894</v>
      </c>
      <c r="C186" s="27">
        <v>780000001</v>
      </c>
      <c r="D186" s="127" t="s">
        <v>119</v>
      </c>
      <c r="E186" s="12">
        <v>27553231</v>
      </c>
    </row>
    <row r="187" spans="1:5" ht="22.5">
      <c r="A187" s="41" t="s">
        <v>389</v>
      </c>
      <c r="B187" s="12">
        <v>7813045547</v>
      </c>
      <c r="C187" s="27">
        <v>781301001</v>
      </c>
      <c r="D187" s="127" t="s">
        <v>272</v>
      </c>
      <c r="E187" s="12">
        <v>27995413</v>
      </c>
    </row>
    <row r="188" spans="1:5" ht="22.5">
      <c r="A188" s="41" t="s">
        <v>390</v>
      </c>
      <c r="B188" s="12">
        <v>7812029408</v>
      </c>
      <c r="C188" s="27">
        <v>783801001</v>
      </c>
      <c r="D188" s="127" t="s">
        <v>216</v>
      </c>
      <c r="E188" s="12">
        <v>28454949</v>
      </c>
    </row>
    <row r="189" spans="1:5" ht="22.5">
      <c r="A189" s="41" t="s">
        <v>391</v>
      </c>
      <c r="B189" s="12">
        <v>7805029012</v>
      </c>
      <c r="C189" s="27">
        <v>780501001</v>
      </c>
      <c r="D189" s="127" t="s">
        <v>135</v>
      </c>
      <c r="E189" s="12">
        <v>26361089</v>
      </c>
    </row>
    <row r="190" spans="1:5" ht="22.5">
      <c r="A190" s="41" t="s">
        <v>392</v>
      </c>
      <c r="B190" s="12">
        <v>7812009592</v>
      </c>
      <c r="C190" s="27">
        <v>783801001</v>
      </c>
      <c r="D190" s="127" t="s">
        <v>115</v>
      </c>
      <c r="E190" s="12">
        <v>26422396</v>
      </c>
    </row>
    <row r="191" spans="1:5" ht="22.5">
      <c r="A191" s="41" t="s">
        <v>393</v>
      </c>
      <c r="B191" s="12">
        <v>7810232965</v>
      </c>
      <c r="C191" s="27">
        <v>781001001</v>
      </c>
      <c r="D191" s="127" t="s">
        <v>119</v>
      </c>
      <c r="E191" s="12">
        <v>28934747</v>
      </c>
    </row>
    <row r="192" spans="1:5" ht="33.75">
      <c r="A192" s="41" t="s">
        <v>394</v>
      </c>
      <c r="B192" s="12">
        <v>7804040077</v>
      </c>
      <c r="C192" s="27">
        <v>780401001</v>
      </c>
      <c r="D192" s="127" t="s">
        <v>307</v>
      </c>
      <c r="E192" s="12">
        <v>26491915</v>
      </c>
    </row>
    <row r="193" spans="1:5" ht="22.5">
      <c r="A193" s="41" t="s">
        <v>395</v>
      </c>
      <c r="B193" s="12">
        <v>7729314745</v>
      </c>
      <c r="C193" s="27">
        <v>770101001</v>
      </c>
      <c r="D193" s="127" t="s">
        <v>119</v>
      </c>
      <c r="E193" s="12">
        <v>30903763</v>
      </c>
    </row>
    <row r="194" spans="1:5" ht="22.5">
      <c r="A194" s="41" t="s">
        <v>396</v>
      </c>
      <c r="B194" s="12">
        <v>7813045434</v>
      </c>
      <c r="C194" s="27">
        <v>781301001</v>
      </c>
      <c r="D194" s="127" t="s">
        <v>135</v>
      </c>
      <c r="E194" s="12">
        <v>28436138</v>
      </c>
    </row>
    <row r="195" spans="1:5" ht="22.5">
      <c r="A195" s="41" t="s">
        <v>397</v>
      </c>
      <c r="B195" s="12">
        <v>7817002417</v>
      </c>
      <c r="C195" s="27">
        <v>781701001</v>
      </c>
      <c r="D195" s="127" t="s">
        <v>135</v>
      </c>
      <c r="E195" s="12">
        <v>28485475</v>
      </c>
    </row>
    <row r="196" spans="1:5" ht="22.5">
      <c r="A196" s="41" t="s">
        <v>398</v>
      </c>
      <c r="B196" s="12">
        <v>7805005950</v>
      </c>
      <c r="C196" s="27">
        <v>783450001</v>
      </c>
      <c r="D196" s="127" t="s">
        <v>119</v>
      </c>
      <c r="E196" s="12">
        <v>26361099</v>
      </c>
    </row>
    <row r="197" spans="1:5" ht="22.5">
      <c r="A197" s="41" t="s">
        <v>399</v>
      </c>
      <c r="B197" s="12">
        <v>7820016787</v>
      </c>
      <c r="C197" s="27">
        <v>782001001</v>
      </c>
      <c r="D197" s="127" t="s">
        <v>119</v>
      </c>
      <c r="E197" s="12">
        <v>28508026</v>
      </c>
    </row>
    <row r="198" spans="1:5" ht="45">
      <c r="A198" s="41" t="s">
        <v>400</v>
      </c>
      <c r="B198" s="12">
        <v>7729314745</v>
      </c>
      <c r="C198" s="27">
        <v>784243001</v>
      </c>
      <c r="D198" s="127" t="s">
        <v>401</v>
      </c>
      <c r="E198" s="12">
        <v>30941480</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zoomScalePageLayoutView="0" workbookViewId="0" topLeftCell="A1">
      <selection activeCell="D1" sqref="D1:D16384"/>
    </sheetView>
  </sheetViews>
  <sheetFormatPr defaultColWidth="21.57421875" defaultRowHeight="11.25"/>
  <cols>
    <col min="1" max="1" width="43.00390625" style="2" customWidth="1"/>
    <col min="2" max="2" width="11.57421875" style="10" customWidth="1"/>
    <col min="3" max="3" width="9.8515625" style="27" customWidth="1"/>
    <col min="4" max="4" width="41.7109375" style="127"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37" t="s">
        <v>16</v>
      </c>
      <c r="B1" s="37" t="s">
        <v>4</v>
      </c>
      <c r="C1" s="37" t="s">
        <v>5</v>
      </c>
      <c r="D1" s="126" t="s">
        <v>17</v>
      </c>
      <c r="E1" s="3" t="s">
        <v>18</v>
      </c>
    </row>
    <row r="2" spans="1:7" s="3" customFormat="1" ht="11.25">
      <c r="A2" s="37"/>
      <c r="B2" s="37"/>
      <c r="C2" s="37"/>
      <c r="D2" s="126"/>
      <c r="E2" s="37"/>
      <c r="F2" s="37"/>
      <c r="G2" s="37"/>
    </row>
    <row r="3" spans="1:7" s="3" customFormat="1" ht="11.25">
      <c r="A3" s="37"/>
      <c r="B3" s="37"/>
      <c r="C3" s="37"/>
      <c r="D3" s="126"/>
      <c r="E3" s="37"/>
      <c r="F3" s="37"/>
      <c r="G3" s="37"/>
    </row>
    <row r="4" spans="1:7" s="3" customFormat="1" ht="11.25">
      <c r="A4" s="37"/>
      <c r="B4" s="37"/>
      <c r="C4" s="37"/>
      <c r="D4" s="126"/>
      <c r="E4" s="37"/>
      <c r="F4" s="37"/>
      <c r="G4" s="37"/>
    </row>
    <row r="5" spans="1:7" s="3" customFormat="1" ht="11.25">
      <c r="A5" s="37"/>
      <c r="B5" s="37"/>
      <c r="C5" s="37"/>
      <c r="D5" s="126"/>
      <c r="E5" s="37"/>
      <c r="F5" s="37"/>
      <c r="G5" s="37"/>
    </row>
    <row r="6" spans="1:7" ht="11.25">
      <c r="A6" s="37"/>
      <c r="B6" s="37"/>
      <c r="C6" s="37"/>
      <c r="D6" s="126"/>
      <c r="E6" s="37"/>
      <c r="F6" s="37"/>
      <c r="G6" s="37"/>
    </row>
    <row r="7" spans="1:7" ht="11.25">
      <c r="A7" s="37"/>
      <c r="B7" s="37"/>
      <c r="C7" s="37"/>
      <c r="D7" s="126"/>
      <c r="E7" s="37"/>
      <c r="F7" s="37"/>
      <c r="G7" s="37"/>
    </row>
    <row r="8" spans="1:7" ht="11.25">
      <c r="A8" s="37"/>
      <c r="B8" s="37"/>
      <c r="C8" s="37"/>
      <c r="D8" s="126"/>
      <c r="E8" s="37"/>
      <c r="F8" s="37"/>
      <c r="G8" s="37"/>
    </row>
    <row r="9" spans="1:7" ht="11.25">
      <c r="A9" s="37"/>
      <c r="B9" s="37"/>
      <c r="C9" s="37"/>
      <c r="D9" s="126"/>
      <c r="E9" s="37"/>
      <c r="F9" s="37"/>
      <c r="G9" s="37"/>
    </row>
    <row r="10" spans="1:7" ht="11.25">
      <c r="A10" s="37"/>
      <c r="B10" s="37"/>
      <c r="C10" s="37"/>
      <c r="D10" s="126"/>
      <c r="E10" s="37"/>
      <c r="F10" s="37"/>
      <c r="G10" s="37"/>
    </row>
    <row r="11" spans="1:7" ht="11.25">
      <c r="A11" s="37"/>
      <c r="B11" s="37"/>
      <c r="C11" s="37"/>
      <c r="D11" s="126"/>
      <c r="E11" s="37"/>
      <c r="F11" s="37"/>
      <c r="G11" s="37"/>
    </row>
    <row r="12" spans="1:7" ht="11.25">
      <c r="A12" s="37"/>
      <c r="B12" s="37"/>
      <c r="C12" s="37"/>
      <c r="D12" s="126"/>
      <c r="E12" s="37"/>
      <c r="F12" s="37"/>
      <c r="G12" s="37"/>
    </row>
    <row r="13" spans="1:7" ht="11.25">
      <c r="A13" s="37"/>
      <c r="B13" s="37"/>
      <c r="C13" s="37"/>
      <c r="D13" s="126"/>
      <c r="E13" s="37"/>
      <c r="F13" s="37"/>
      <c r="G13" s="37"/>
    </row>
    <row r="14" spans="1:7" ht="11.25">
      <c r="A14" s="37"/>
      <c r="B14" s="37"/>
      <c r="C14" s="37"/>
      <c r="D14" s="126"/>
      <c r="E14" s="37"/>
      <c r="F14" s="37"/>
      <c r="G14" s="37"/>
    </row>
    <row r="15" spans="1:7" ht="11.25">
      <c r="A15" s="37"/>
      <c r="B15" s="37"/>
      <c r="C15" s="37"/>
      <c r="D15" s="126"/>
      <c r="E15" s="37"/>
      <c r="F15" s="37"/>
      <c r="G15" s="37"/>
    </row>
    <row r="16" spans="1:7" ht="11.25">
      <c r="A16" s="37"/>
      <c r="B16" s="37"/>
      <c r="C16" s="37"/>
      <c r="D16" s="126"/>
      <c r="E16" s="37"/>
      <c r="F16" s="37"/>
      <c r="G16" s="37"/>
    </row>
    <row r="17" spans="1:7" ht="11.25">
      <c r="A17" s="37"/>
      <c r="B17" s="37"/>
      <c r="C17" s="37"/>
      <c r="D17" s="126"/>
      <c r="E17" s="37"/>
      <c r="F17" s="37"/>
      <c r="G17" s="37"/>
    </row>
    <row r="18" spans="1:7" ht="11.25">
      <c r="A18" s="37"/>
      <c r="B18" s="37"/>
      <c r="C18" s="37"/>
      <c r="D18" s="126"/>
      <c r="E18" s="37"/>
      <c r="F18" s="37"/>
      <c r="G18" s="37"/>
    </row>
    <row r="19" spans="1:7" ht="11.25">
      <c r="A19" s="37"/>
      <c r="B19" s="37"/>
      <c r="C19" s="37"/>
      <c r="D19" s="126"/>
      <c r="E19" s="37"/>
      <c r="F19" s="37"/>
      <c r="G19" s="37"/>
    </row>
    <row r="20" spans="1:7" ht="11.25">
      <c r="A20" s="37"/>
      <c r="B20" s="37"/>
      <c r="C20" s="37"/>
      <c r="D20" s="126"/>
      <c r="E20" s="37"/>
      <c r="F20" s="37"/>
      <c r="G20" s="37"/>
    </row>
    <row r="21" spans="1:7" ht="11.25">
      <c r="A21" s="37"/>
      <c r="B21" s="37"/>
      <c r="C21" s="37"/>
      <c r="D21" s="126"/>
      <c r="E21" s="37"/>
      <c r="F21" s="37"/>
      <c r="G21" s="37"/>
    </row>
    <row r="22" spans="1:7" ht="11.25">
      <c r="A22" s="37"/>
      <c r="B22" s="37"/>
      <c r="C22" s="37"/>
      <c r="D22" s="126"/>
      <c r="E22" s="37"/>
      <c r="F22" s="37"/>
      <c r="G22" s="37"/>
    </row>
    <row r="23" spans="1:7" ht="11.25">
      <c r="A23" s="37"/>
      <c r="B23" s="37"/>
      <c r="C23" s="37"/>
      <c r="D23" s="126"/>
      <c r="E23" s="37"/>
      <c r="F23" s="37"/>
      <c r="G23" s="37"/>
    </row>
    <row r="24" spans="1:7" ht="11.25">
      <c r="A24" s="37"/>
      <c r="B24" s="37"/>
      <c r="C24" s="37"/>
      <c r="D24" s="126"/>
      <c r="E24" s="37"/>
      <c r="F24" s="37"/>
      <c r="G24" s="37"/>
    </row>
    <row r="25" spans="1:7" ht="11.25">
      <c r="A25" s="37"/>
      <c r="B25" s="37"/>
      <c r="C25" s="37"/>
      <c r="D25" s="126"/>
      <c r="E25" s="37"/>
      <c r="F25" s="37"/>
      <c r="G25" s="37"/>
    </row>
    <row r="26" spans="1:7" ht="11.25">
      <c r="A26" s="37"/>
      <c r="B26" s="37"/>
      <c r="C26" s="37"/>
      <c r="D26" s="126"/>
      <c r="E26" s="37"/>
      <c r="F26" s="37"/>
      <c r="G26" s="37"/>
    </row>
    <row r="27" spans="1:7" ht="11.25">
      <c r="A27" s="37"/>
      <c r="B27" s="37"/>
      <c r="C27" s="37"/>
      <c r="D27" s="126"/>
      <c r="E27" s="37"/>
      <c r="F27" s="37"/>
      <c r="G27" s="37"/>
    </row>
    <row r="28" spans="1:7" ht="11.25">
      <c r="A28" s="37"/>
      <c r="B28" s="37"/>
      <c r="C28" s="37"/>
      <c r="D28" s="126"/>
      <c r="E28" s="37"/>
      <c r="F28" s="37"/>
      <c r="G28" s="37"/>
    </row>
    <row r="29" spans="1:7" ht="11.25">
      <c r="A29" s="37"/>
      <c r="B29" s="37"/>
      <c r="C29" s="37"/>
      <c r="D29" s="126"/>
      <c r="E29" s="37"/>
      <c r="F29" s="37"/>
      <c r="G29" s="37"/>
    </row>
    <row r="30" spans="1:7" ht="11.25">
      <c r="A30" s="37"/>
      <c r="B30" s="37"/>
      <c r="C30" s="37"/>
      <c r="D30" s="126"/>
      <c r="E30" s="37"/>
      <c r="F30" s="37"/>
      <c r="G30" s="37"/>
    </row>
    <row r="31" spans="1:7" ht="11.25">
      <c r="A31" s="37"/>
      <c r="B31" s="37"/>
      <c r="C31" s="37"/>
      <c r="D31" s="126"/>
      <c r="E31" s="37"/>
      <c r="F31" s="37"/>
      <c r="G31" s="37"/>
    </row>
    <row r="32" spans="1:7" ht="11.25">
      <c r="A32" s="37"/>
      <c r="B32" s="37"/>
      <c r="C32" s="37"/>
      <c r="D32" s="126"/>
      <c r="E32" s="37"/>
      <c r="F32" s="37"/>
      <c r="G32" s="37"/>
    </row>
    <row r="33" spans="1:7" ht="11.25">
      <c r="A33" s="37"/>
      <c r="B33" s="37"/>
      <c r="C33" s="37"/>
      <c r="D33" s="126"/>
      <c r="E33" s="37"/>
      <c r="F33" s="37"/>
      <c r="G33" s="37"/>
    </row>
    <row r="34" spans="1:7" ht="11.25">
      <c r="A34" s="37"/>
      <c r="B34" s="37"/>
      <c r="C34" s="37"/>
      <c r="D34" s="126"/>
      <c r="E34" s="37"/>
      <c r="F34" s="37"/>
      <c r="G34" s="37"/>
    </row>
    <row r="35" spans="1:7" ht="11.25">
      <c r="A35" s="37"/>
      <c r="B35" s="37"/>
      <c r="C35" s="37"/>
      <c r="D35" s="126"/>
      <c r="E35" s="37"/>
      <c r="F35" s="37"/>
      <c r="G35" s="37"/>
    </row>
    <row r="36" spans="1:7" ht="11.25">
      <c r="A36" s="37"/>
      <c r="B36" s="37"/>
      <c r="C36" s="37"/>
      <c r="D36" s="126"/>
      <c r="E36" s="37"/>
      <c r="F36" s="37"/>
      <c r="G36" s="37"/>
    </row>
    <row r="37" spans="1:7" ht="11.25">
      <c r="A37" s="37"/>
      <c r="B37" s="37"/>
      <c r="C37" s="37"/>
      <c r="D37" s="126"/>
      <c r="E37" s="37"/>
      <c r="F37" s="37"/>
      <c r="G37" s="37"/>
    </row>
    <row r="38" spans="1:7" ht="11.25">
      <c r="A38" s="37"/>
      <c r="B38" s="37"/>
      <c r="C38" s="37"/>
      <c r="D38" s="126"/>
      <c r="E38" s="37"/>
      <c r="F38" s="37"/>
      <c r="G38" s="37"/>
    </row>
    <row r="39" spans="1:7" ht="11.25">
      <c r="A39" s="37"/>
      <c r="B39" s="37"/>
      <c r="C39" s="37"/>
      <c r="D39" s="126"/>
      <c r="E39" s="37"/>
      <c r="F39" s="37"/>
      <c r="G39" s="37"/>
    </row>
    <row r="40" spans="1:7" ht="11.25">
      <c r="A40" s="37"/>
      <c r="B40" s="37"/>
      <c r="C40" s="37"/>
      <c r="D40" s="126"/>
      <c r="E40" s="37"/>
      <c r="F40" s="37"/>
      <c r="G40" s="37"/>
    </row>
    <row r="41" spans="1:7" ht="11.25">
      <c r="A41" s="37"/>
      <c r="B41" s="37"/>
      <c r="C41" s="37"/>
      <c r="D41" s="126"/>
      <c r="E41" s="37"/>
      <c r="F41" s="37"/>
      <c r="G41" s="37"/>
    </row>
    <row r="42" spans="1:7" ht="11.25">
      <c r="A42" s="37"/>
      <c r="B42" s="37"/>
      <c r="C42" s="37"/>
      <c r="D42" s="126"/>
      <c r="E42" s="37"/>
      <c r="F42" s="37"/>
      <c r="G42" s="37"/>
    </row>
    <row r="43" spans="1:7" ht="11.25">
      <c r="A43" s="37"/>
      <c r="B43" s="37"/>
      <c r="C43" s="37"/>
      <c r="D43" s="126"/>
      <c r="E43" s="37"/>
      <c r="F43" s="37"/>
      <c r="G43" s="37"/>
    </row>
    <row r="44" spans="1:7" ht="11.25">
      <c r="A44" s="37"/>
      <c r="B44" s="37"/>
      <c r="C44" s="37"/>
      <c r="D44" s="126"/>
      <c r="E44" s="37"/>
      <c r="F44" s="37"/>
      <c r="G44" s="37"/>
    </row>
    <row r="45" spans="1:7" ht="11.25">
      <c r="A45" s="37"/>
      <c r="B45" s="37"/>
      <c r="C45" s="37"/>
      <c r="D45" s="126"/>
      <c r="E45" s="37"/>
      <c r="F45" s="37"/>
      <c r="G45" s="37"/>
    </row>
    <row r="46" spans="1:7" ht="11.25">
      <c r="A46" s="37"/>
      <c r="B46" s="37"/>
      <c r="C46" s="37"/>
      <c r="D46" s="126"/>
      <c r="E46" s="37"/>
      <c r="F46" s="37"/>
      <c r="G46" s="37"/>
    </row>
    <row r="47" spans="1:7" ht="11.25">
      <c r="A47" s="37"/>
      <c r="B47" s="37"/>
      <c r="C47" s="37"/>
      <c r="D47" s="126"/>
      <c r="E47" s="37"/>
      <c r="F47" s="37"/>
      <c r="G47" s="37"/>
    </row>
    <row r="48" spans="1:7" ht="11.25">
      <c r="A48" s="37"/>
      <c r="B48" s="37"/>
      <c r="C48" s="37"/>
      <c r="D48" s="126"/>
      <c r="E48" s="37"/>
      <c r="F48" s="37"/>
      <c r="G48" s="37"/>
    </row>
    <row r="49" spans="1:7" ht="11.25">
      <c r="A49" s="37"/>
      <c r="B49" s="37"/>
      <c r="C49" s="37"/>
      <c r="D49" s="126"/>
      <c r="E49" s="37"/>
      <c r="F49" s="37"/>
      <c r="G49" s="37"/>
    </row>
    <row r="50" spans="1:7" ht="11.25">
      <c r="A50" s="37"/>
      <c r="B50" s="37"/>
      <c r="C50" s="37"/>
      <c r="D50" s="126"/>
      <c r="E50" s="37"/>
      <c r="F50" s="37"/>
      <c r="G50" s="37"/>
    </row>
    <row r="51" spans="1:7" ht="11.25">
      <c r="A51" s="37"/>
      <c r="B51" s="37"/>
      <c r="C51" s="37"/>
      <c r="D51" s="126"/>
      <c r="E51" s="37"/>
      <c r="F51" s="37"/>
      <c r="G51" s="37"/>
    </row>
    <row r="52" spans="1:7" ht="11.25">
      <c r="A52" s="37"/>
      <c r="B52" s="37"/>
      <c r="C52" s="37"/>
      <c r="D52" s="126"/>
      <c r="E52" s="37"/>
      <c r="F52" s="37"/>
      <c r="G52" s="37"/>
    </row>
    <row r="53" spans="1:7" ht="11.25">
      <c r="A53" s="37"/>
      <c r="B53" s="37"/>
      <c r="C53" s="37"/>
      <c r="D53" s="126"/>
      <c r="E53" s="37"/>
      <c r="F53" s="37"/>
      <c r="G53" s="37"/>
    </row>
    <row r="54" spans="1:7" ht="11.25">
      <c r="A54" s="37"/>
      <c r="B54" s="37"/>
      <c r="C54" s="37"/>
      <c r="D54" s="126"/>
      <c r="E54" s="37"/>
      <c r="F54" s="37"/>
      <c r="G54" s="37"/>
    </row>
    <row r="55" spans="1:7" ht="11.25">
      <c r="A55" s="37"/>
      <c r="B55" s="37"/>
      <c r="C55" s="37"/>
      <c r="D55" s="126"/>
      <c r="E55" s="37"/>
      <c r="F55" s="37"/>
      <c r="G55" s="37"/>
    </row>
    <row r="56" spans="1:7" ht="11.25">
      <c r="A56" s="37"/>
      <c r="B56" s="37"/>
      <c r="C56" s="37"/>
      <c r="D56" s="126"/>
      <c r="E56" s="37"/>
      <c r="F56" s="37"/>
      <c r="G56" s="37"/>
    </row>
    <row r="57" spans="1:7" ht="11.25">
      <c r="A57" s="37"/>
      <c r="B57" s="37"/>
      <c r="C57" s="37"/>
      <c r="D57" s="126"/>
      <c r="E57" s="37"/>
      <c r="F57" s="37"/>
      <c r="G57" s="37"/>
    </row>
    <row r="58" spans="1:7" ht="11.25">
      <c r="A58" s="37"/>
      <c r="B58" s="37"/>
      <c r="C58" s="37"/>
      <c r="D58" s="126"/>
      <c r="E58" s="37"/>
      <c r="F58" s="37"/>
      <c r="G58" s="37"/>
    </row>
    <row r="59" spans="1:7" ht="11.25">
      <c r="A59" s="37"/>
      <c r="B59" s="37"/>
      <c r="C59" s="37"/>
      <c r="D59" s="126"/>
      <c r="E59" s="37"/>
      <c r="F59" s="37"/>
      <c r="G59" s="37"/>
    </row>
    <row r="60" spans="1:7" ht="11.25">
      <c r="A60" s="37"/>
      <c r="B60" s="37"/>
      <c r="C60" s="37"/>
      <c r="D60" s="126"/>
      <c r="E60" s="37"/>
      <c r="F60" s="37"/>
      <c r="G60" s="37"/>
    </row>
    <row r="61" spans="1:7" ht="11.25">
      <c r="A61" s="37"/>
      <c r="B61" s="37"/>
      <c r="C61" s="37"/>
      <c r="D61" s="126"/>
      <c r="E61" s="37"/>
      <c r="F61" s="37"/>
      <c r="G61" s="37"/>
    </row>
    <row r="62" spans="1:7" ht="11.25">
      <c r="A62" s="37"/>
      <c r="B62" s="37"/>
      <c r="C62" s="37"/>
      <c r="D62" s="126"/>
      <c r="E62" s="37"/>
      <c r="F62" s="37"/>
      <c r="G62" s="37"/>
    </row>
    <row r="63" spans="1:7" ht="11.25">
      <c r="A63" s="37"/>
      <c r="B63" s="37"/>
      <c r="C63" s="37"/>
      <c r="D63" s="126"/>
      <c r="E63" s="37"/>
      <c r="F63" s="37"/>
      <c r="G63" s="37"/>
    </row>
    <row r="64" spans="1:7" ht="11.25">
      <c r="A64" s="37"/>
      <c r="B64" s="37"/>
      <c r="C64" s="37"/>
      <c r="D64" s="126"/>
      <c r="E64" s="37"/>
      <c r="F64" s="37"/>
      <c r="G64" s="37"/>
    </row>
    <row r="65" spans="1:7" ht="11.25">
      <c r="A65" s="37"/>
      <c r="B65" s="37"/>
      <c r="C65" s="37"/>
      <c r="D65" s="126"/>
      <c r="E65" s="37"/>
      <c r="F65" s="37"/>
      <c r="G65" s="37"/>
    </row>
    <row r="66" spans="1:7" ht="11.25">
      <c r="A66" s="37"/>
      <c r="B66" s="37"/>
      <c r="C66" s="37"/>
      <c r="D66" s="126"/>
      <c r="E66" s="37"/>
      <c r="F66" s="37"/>
      <c r="G66" s="37"/>
    </row>
    <row r="67" spans="1:7" ht="11.25">
      <c r="A67" s="37"/>
      <c r="B67" s="37"/>
      <c r="C67" s="37"/>
      <c r="D67" s="126"/>
      <c r="E67" s="37"/>
      <c r="F67" s="37"/>
      <c r="G67" s="37"/>
    </row>
    <row r="68" spans="1:7" ht="11.25">
      <c r="A68" s="37"/>
      <c r="B68" s="37"/>
      <c r="C68" s="37"/>
      <c r="D68" s="126"/>
      <c r="E68" s="37"/>
      <c r="F68" s="37"/>
      <c r="G68" s="37"/>
    </row>
    <row r="69" spans="1:7" ht="11.25">
      <c r="A69" s="37"/>
      <c r="B69" s="37"/>
      <c r="C69" s="37"/>
      <c r="D69" s="126"/>
      <c r="E69" s="37"/>
      <c r="F69" s="37"/>
      <c r="G69" s="37"/>
    </row>
    <row r="70" spans="1:7" ht="11.25">
      <c r="A70" s="37"/>
      <c r="B70" s="37"/>
      <c r="C70" s="37"/>
      <c r="D70" s="126"/>
      <c r="E70" s="37"/>
      <c r="F70" s="37"/>
      <c r="G70" s="37"/>
    </row>
    <row r="71" spans="1:7" ht="11.25">
      <c r="A71" s="37"/>
      <c r="B71" s="37"/>
      <c r="C71" s="37"/>
      <c r="D71" s="126"/>
      <c r="E71" s="37"/>
      <c r="F71" s="37"/>
      <c r="G71" s="37"/>
    </row>
    <row r="72" spans="1:7" ht="11.25">
      <c r="A72" s="37"/>
      <c r="B72" s="37"/>
      <c r="C72" s="37"/>
      <c r="D72" s="126"/>
      <c r="E72" s="37"/>
      <c r="F72" s="37"/>
      <c r="G72" s="37"/>
    </row>
    <row r="73" spans="1:7" ht="11.25">
      <c r="A73" s="37"/>
      <c r="B73" s="37"/>
      <c r="C73" s="37"/>
      <c r="D73" s="126"/>
      <c r="E73" s="37"/>
      <c r="F73" s="37"/>
      <c r="G73" s="37"/>
    </row>
    <row r="74" spans="1:7" ht="11.25">
      <c r="A74" s="37"/>
      <c r="B74" s="37"/>
      <c r="C74" s="37"/>
      <c r="D74" s="126"/>
      <c r="E74" s="37"/>
      <c r="F74" s="37"/>
      <c r="G74" s="37"/>
    </row>
    <row r="75" spans="1:7" ht="11.25">
      <c r="A75" s="37"/>
      <c r="B75" s="37"/>
      <c r="C75" s="37"/>
      <c r="D75" s="126"/>
      <c r="E75" s="37"/>
      <c r="F75" s="37"/>
      <c r="G75" s="37"/>
    </row>
    <row r="76" spans="1:7" ht="11.25">
      <c r="A76" s="37"/>
      <c r="B76" s="37"/>
      <c r="C76" s="37"/>
      <c r="D76" s="126"/>
      <c r="E76" s="37"/>
      <c r="F76" s="37"/>
      <c r="G76" s="37"/>
    </row>
    <row r="77" spans="1:7" ht="11.25">
      <c r="A77" s="37"/>
      <c r="B77" s="37"/>
      <c r="C77" s="37"/>
      <c r="D77" s="126"/>
      <c r="E77" s="37"/>
      <c r="F77" s="37"/>
      <c r="G77" s="37"/>
    </row>
    <row r="78" spans="1:7" ht="11.25">
      <c r="A78" s="37"/>
      <c r="B78" s="37"/>
      <c r="C78" s="37"/>
      <c r="D78" s="126"/>
      <c r="E78" s="37"/>
      <c r="F78" s="37"/>
      <c r="G78" s="37"/>
    </row>
    <row r="79" spans="1:7" ht="11.25">
      <c r="A79" s="37"/>
      <c r="B79" s="37"/>
      <c r="C79" s="37"/>
      <c r="D79" s="126"/>
      <c r="E79" s="37"/>
      <c r="F79" s="37"/>
      <c r="G79" s="37"/>
    </row>
    <row r="80" spans="1:7" ht="11.25">
      <c r="A80" s="37"/>
      <c r="B80" s="37"/>
      <c r="C80" s="37"/>
      <c r="D80" s="126"/>
      <c r="E80" s="37"/>
      <c r="F80" s="37"/>
      <c r="G80" s="37"/>
    </row>
    <row r="81" spans="1:7" ht="11.25">
      <c r="A81" s="37"/>
      <c r="B81" s="37"/>
      <c r="C81" s="37"/>
      <c r="D81" s="126"/>
      <c r="E81" s="37"/>
      <c r="F81" s="37"/>
      <c r="G81" s="37"/>
    </row>
    <row r="82" spans="1:7" ht="11.25">
      <c r="A82" s="37"/>
      <c r="B82" s="37"/>
      <c r="C82" s="37"/>
      <c r="D82" s="126"/>
      <c r="E82" s="37"/>
      <c r="F82" s="37"/>
      <c r="G82" s="37"/>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9">
    <tabColor rgb="FFFF0000"/>
  </sheetPr>
  <dimension ref="A1:A1"/>
  <sheetViews>
    <sheetView zoomScalePageLayoutView="0" workbookViewId="0" topLeftCell="A1">
      <selection activeCell="E40" sqref="E40"/>
    </sheetView>
  </sheetViews>
  <sheetFormatPr defaultColWidth="9.140625" defaultRowHeight="11.25"/>
  <cols>
    <col min="1" max="1" width="25.140625" style="106" bestFit="1" customWidth="1"/>
  </cols>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_07">
    <pageSetUpPr fitToPage="1"/>
  </sheetPr>
  <dimension ref="A1:N43"/>
  <sheetViews>
    <sheetView showGridLines="0" workbookViewId="0" topLeftCell="C7">
      <selection activeCell="F22" sqref="F22:G22"/>
    </sheetView>
  </sheetViews>
  <sheetFormatPr defaultColWidth="9.140625" defaultRowHeight="11.25"/>
  <cols>
    <col min="1" max="1" width="8.28125" style="46" hidden="1" customWidth="1"/>
    <col min="2" max="2" width="7.140625" style="45" hidden="1" customWidth="1"/>
    <col min="3" max="3" width="15.7109375" style="10" customWidth="1"/>
    <col min="4" max="4" width="5.57421875" style="12" customWidth="1"/>
    <col min="5" max="5" width="32.421875" style="12" customWidth="1"/>
    <col min="6" max="6" width="21.57421875" style="12" customWidth="1"/>
    <col min="7" max="7" width="33.140625" style="28" customWidth="1"/>
    <col min="8" max="8" width="7.7109375" style="28" customWidth="1"/>
    <col min="9" max="9" width="13.28125" style="27" customWidth="1"/>
    <col min="10" max="10" width="11.8515625" style="12" bestFit="1" customWidth="1"/>
    <col min="11" max="16384" width="9.140625" style="12" customWidth="1"/>
  </cols>
  <sheetData>
    <row r="1" spans="1:8" s="46" customFormat="1" ht="14.25" customHeight="1" hidden="1">
      <c r="A1" s="44">
        <v>26424110</v>
      </c>
      <c r="B1" s="45"/>
      <c r="G1" s="49"/>
      <c r="H1" s="49"/>
    </row>
    <row r="2" spans="1:8" s="46" customFormat="1" ht="14.25" customHeight="1" hidden="1">
      <c r="A2" s="44"/>
      <c r="B2" s="45"/>
      <c r="G2" s="49"/>
      <c r="H2" s="49"/>
    </row>
    <row r="3" spans="1:8" s="46" customFormat="1" ht="14.25" customHeight="1" hidden="1">
      <c r="A3" s="44"/>
      <c r="B3" s="45"/>
      <c r="G3" s="49"/>
      <c r="H3" s="49"/>
    </row>
    <row r="4" spans="1:9" s="3" customFormat="1" ht="14.25" customHeight="1">
      <c r="A4" s="46"/>
      <c r="B4" s="45"/>
      <c r="G4" s="219" t="str">
        <f>FORMCODE</f>
        <v>WARM.OPENINFO.QV.4.178</v>
      </c>
      <c r="H4" s="219"/>
      <c r="I4" s="4"/>
    </row>
    <row r="5" spans="1:11" s="3" customFormat="1" ht="14.25" customHeight="1">
      <c r="A5" s="46"/>
      <c r="B5" s="45"/>
      <c r="D5" s="6"/>
      <c r="E5" s="6"/>
      <c r="F5" s="6"/>
      <c r="G5" s="220" t="str">
        <f>VERSION</f>
        <v>Версия 2.0</v>
      </c>
      <c r="H5" s="220"/>
      <c r="I5" s="5"/>
      <c r="J5" s="105" t="s">
        <v>422</v>
      </c>
      <c r="K5" s="94"/>
    </row>
    <row r="6" spans="1:9" s="3" customFormat="1" ht="14.25" customHeight="1" thickBot="1">
      <c r="A6" s="46"/>
      <c r="B6" s="45"/>
      <c r="D6" s="6"/>
      <c r="E6" s="7"/>
      <c r="F6" s="8"/>
      <c r="G6" s="9"/>
      <c r="H6" s="9"/>
      <c r="I6" s="5"/>
    </row>
    <row r="7" spans="4:11" ht="47.25" customHeight="1" thickBot="1">
      <c r="D7" s="223" t="str">
        <f>FORMNAME</f>
        <v>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
      </c>
      <c r="E7" s="224"/>
      <c r="F7" s="224"/>
      <c r="G7" s="224"/>
      <c r="H7" s="225"/>
      <c r="I7" s="11"/>
      <c r="J7" s="21"/>
      <c r="K7" s="21"/>
    </row>
    <row r="8" spans="1:9" s="16" customFormat="1" ht="11.25">
      <c r="A8" s="46"/>
      <c r="B8" s="45"/>
      <c r="C8" s="13"/>
      <c r="D8" s="14"/>
      <c r="E8" s="14"/>
      <c r="F8" s="14"/>
      <c r="G8" s="14"/>
      <c r="H8" s="14"/>
      <c r="I8" s="15"/>
    </row>
    <row r="9" spans="1:10" s="16" customFormat="1" ht="14.25" customHeight="1">
      <c r="A9" s="46"/>
      <c r="B9" s="45"/>
      <c r="C9" s="13"/>
      <c r="D9" s="226" t="s">
        <v>2</v>
      </c>
      <c r="E9" s="226"/>
      <c r="F9" s="226"/>
      <c r="G9" s="226"/>
      <c r="H9" s="226"/>
      <c r="I9" s="15"/>
      <c r="J9" s="93"/>
    </row>
    <row r="10" spans="4:9" ht="12" thickBot="1">
      <c r="D10" s="15"/>
      <c r="E10" s="15"/>
      <c r="F10" s="15"/>
      <c r="G10" s="17"/>
      <c r="H10" s="18"/>
      <c r="I10" s="11"/>
    </row>
    <row r="11" spans="4:9" ht="15" customHeight="1">
      <c r="D11" s="63"/>
      <c r="E11" s="64"/>
      <c r="F11" s="64"/>
      <c r="G11" s="65"/>
      <c r="H11" s="66"/>
      <c r="I11" s="11"/>
    </row>
    <row r="12" spans="4:14" ht="34.5" customHeight="1">
      <c r="D12" s="67"/>
      <c r="E12" s="80"/>
      <c r="F12" s="227" t="s">
        <v>403</v>
      </c>
      <c r="G12" s="228"/>
      <c r="H12" s="68"/>
      <c r="I12" s="11"/>
      <c r="N12" s="93"/>
    </row>
    <row r="13" spans="4:9" ht="15" customHeight="1">
      <c r="D13" s="69"/>
      <c r="E13" s="19"/>
      <c r="F13" s="229"/>
      <c r="G13" s="229"/>
      <c r="H13" s="70"/>
      <c r="I13" s="21"/>
    </row>
    <row r="14" spans="3:10" ht="27.75" customHeight="1">
      <c r="C14" s="22"/>
      <c r="D14" s="69"/>
      <c r="E14" s="81" t="s">
        <v>3</v>
      </c>
      <c r="F14" s="207" t="s">
        <v>304</v>
      </c>
      <c r="G14" s="208"/>
      <c r="H14" s="70"/>
      <c r="I14" s="21"/>
      <c r="J14" s="93"/>
    </row>
    <row r="15" spans="4:9" ht="27.75" customHeight="1">
      <c r="D15" s="69"/>
      <c r="E15" s="82" t="s">
        <v>4</v>
      </c>
      <c r="F15" s="209">
        <v>7805018099</v>
      </c>
      <c r="G15" s="210"/>
      <c r="H15" s="71"/>
      <c r="I15" s="21"/>
    </row>
    <row r="16" spans="4:9" ht="27.75" customHeight="1">
      <c r="D16" s="69"/>
      <c r="E16" s="83" t="s">
        <v>5</v>
      </c>
      <c r="F16" s="211">
        <v>781001001</v>
      </c>
      <c r="G16" s="212"/>
      <c r="H16" s="71"/>
      <c r="I16" s="21"/>
    </row>
    <row r="17" spans="4:9" ht="15" customHeight="1">
      <c r="D17" s="67"/>
      <c r="E17" s="15"/>
      <c r="F17" s="15"/>
      <c r="G17" s="17"/>
      <c r="H17" s="68"/>
      <c r="I17" s="11"/>
    </row>
    <row r="18" spans="4:10" ht="27.75" customHeight="1">
      <c r="D18" s="69"/>
      <c r="E18" s="84" t="s">
        <v>26</v>
      </c>
      <c r="F18" s="221" t="s">
        <v>52</v>
      </c>
      <c r="G18" s="222"/>
      <c r="H18" s="72"/>
      <c r="I18" s="23"/>
      <c r="J18" s="24"/>
    </row>
    <row r="19" spans="4:9" ht="15" customHeight="1">
      <c r="D19" s="69"/>
      <c r="E19" s="19"/>
      <c r="F19" s="15"/>
      <c r="G19" s="20"/>
      <c r="H19" s="70"/>
      <c r="I19" s="21"/>
    </row>
    <row r="20" spans="1:10" ht="22.5" customHeight="1">
      <c r="A20" s="89"/>
      <c r="B20" s="90"/>
      <c r="D20" s="69"/>
      <c r="E20" s="213" t="s">
        <v>101</v>
      </c>
      <c r="F20" s="214"/>
      <c r="G20" s="215"/>
      <c r="H20" s="72"/>
      <c r="I20" s="91"/>
      <c r="J20" s="24"/>
    </row>
    <row r="21" spans="1:9" ht="30.75" customHeight="1">
      <c r="A21" s="89"/>
      <c r="B21" s="90"/>
      <c r="D21" s="69"/>
      <c r="E21" s="92" t="s">
        <v>6</v>
      </c>
      <c r="F21" s="216">
        <v>2018</v>
      </c>
      <c r="G21" s="217"/>
      <c r="H21" s="70"/>
      <c r="I21" s="21"/>
    </row>
    <row r="22" spans="1:10" ht="30.75" customHeight="1">
      <c r="A22" s="89"/>
      <c r="B22" s="90"/>
      <c r="D22" s="69"/>
      <c r="E22" s="92" t="s">
        <v>7</v>
      </c>
      <c r="F22" s="216" t="s">
        <v>107</v>
      </c>
      <c r="G22" s="218"/>
      <c r="H22" s="72"/>
      <c r="I22" s="91"/>
      <c r="J22" s="24"/>
    </row>
    <row r="23" spans="1:10" ht="15" customHeight="1">
      <c r="A23" s="89"/>
      <c r="B23" s="90"/>
      <c r="D23" s="69"/>
      <c r="E23" s="19"/>
      <c r="F23" s="15"/>
      <c r="G23" s="20"/>
      <c r="H23" s="72"/>
      <c r="I23" s="91"/>
      <c r="J23" s="24"/>
    </row>
    <row r="24" spans="4:10" ht="22.5" customHeight="1">
      <c r="D24" s="69"/>
      <c r="E24" s="198" t="s">
        <v>8</v>
      </c>
      <c r="F24" s="199"/>
      <c r="G24" s="200"/>
      <c r="H24" s="71"/>
      <c r="I24" s="59"/>
      <c r="J24" s="59"/>
    </row>
    <row r="25" spans="1:9" ht="23.25" customHeight="1">
      <c r="A25" s="47"/>
      <c r="D25" s="67"/>
      <c r="E25" s="85" t="s">
        <v>9</v>
      </c>
      <c r="F25" s="201" t="s">
        <v>415</v>
      </c>
      <c r="G25" s="202"/>
      <c r="H25" s="71"/>
      <c r="I25" s="60"/>
    </row>
    <row r="26" spans="1:9" ht="27.75" customHeight="1">
      <c r="A26" s="47"/>
      <c r="D26" s="67"/>
      <c r="E26" s="86" t="s">
        <v>10</v>
      </c>
      <c r="F26" s="201" t="s">
        <v>415</v>
      </c>
      <c r="G26" s="202"/>
      <c r="H26" s="71"/>
      <c r="I26" s="61"/>
    </row>
    <row r="27" spans="4:9" ht="15" customHeight="1">
      <c r="D27" s="69"/>
      <c r="E27" s="19"/>
      <c r="F27" s="15"/>
      <c r="G27" s="20"/>
      <c r="H27" s="71"/>
      <c r="I27" s="21"/>
    </row>
    <row r="28" spans="4:9" ht="22.5" customHeight="1">
      <c r="D28" s="69"/>
      <c r="E28" s="198" t="s">
        <v>19</v>
      </c>
      <c r="F28" s="199"/>
      <c r="G28" s="200"/>
      <c r="H28" s="71"/>
      <c r="I28" s="21"/>
    </row>
    <row r="29" spans="4:9" ht="27.75" customHeight="1">
      <c r="D29" s="69"/>
      <c r="E29" s="87" t="s">
        <v>12</v>
      </c>
      <c r="F29" s="205" t="s">
        <v>416</v>
      </c>
      <c r="G29" s="206"/>
      <c r="H29" s="71"/>
      <c r="I29" s="21"/>
    </row>
    <row r="30" spans="4:9" ht="27.75" customHeight="1">
      <c r="D30" s="69"/>
      <c r="E30" s="88" t="s">
        <v>13</v>
      </c>
      <c r="F30" s="192" t="s">
        <v>417</v>
      </c>
      <c r="G30" s="193"/>
      <c r="H30" s="71"/>
      <c r="I30" s="21"/>
    </row>
    <row r="31" spans="4:9" ht="15" customHeight="1">
      <c r="D31" s="69"/>
      <c r="E31" s="19"/>
      <c r="F31" s="15"/>
      <c r="G31" s="20"/>
      <c r="H31" s="71"/>
      <c r="I31" s="21"/>
    </row>
    <row r="32" spans="1:9" ht="22.5" customHeight="1">
      <c r="A32" s="47"/>
      <c r="D32" s="67"/>
      <c r="E32" s="198" t="s">
        <v>11</v>
      </c>
      <c r="F32" s="199"/>
      <c r="G32" s="200"/>
      <c r="H32" s="71"/>
      <c r="I32" s="11"/>
    </row>
    <row r="33" spans="1:9" ht="27.75" customHeight="1">
      <c r="A33" s="47"/>
      <c r="B33" s="48"/>
      <c r="D33" s="73"/>
      <c r="E33" s="87" t="s">
        <v>12</v>
      </c>
      <c r="F33" s="203" t="s">
        <v>419</v>
      </c>
      <c r="G33" s="204"/>
      <c r="H33" s="71"/>
      <c r="I33" s="25"/>
    </row>
    <row r="34" spans="1:9" ht="27.75" customHeight="1">
      <c r="A34" s="47"/>
      <c r="B34" s="48"/>
      <c r="D34" s="73"/>
      <c r="E34" s="87" t="s">
        <v>13</v>
      </c>
      <c r="F34" s="203" t="s">
        <v>420</v>
      </c>
      <c r="G34" s="204"/>
      <c r="H34" s="71"/>
      <c r="I34" s="25"/>
    </row>
    <row r="35" spans="1:9" ht="27.75" customHeight="1">
      <c r="A35" s="47"/>
      <c r="B35" s="48"/>
      <c r="D35" s="73"/>
      <c r="E35" s="87" t="s">
        <v>14</v>
      </c>
      <c r="F35" s="194" t="s">
        <v>421</v>
      </c>
      <c r="G35" s="195"/>
      <c r="H35" s="71"/>
      <c r="I35" s="25"/>
    </row>
    <row r="36" spans="1:9" ht="27.75" customHeight="1">
      <c r="A36" s="47"/>
      <c r="B36" s="48"/>
      <c r="D36" s="73"/>
      <c r="E36" s="88" t="s">
        <v>15</v>
      </c>
      <c r="F36" s="196" t="s">
        <v>418</v>
      </c>
      <c r="G36" s="197"/>
      <c r="H36" s="71"/>
      <c r="I36" s="25"/>
    </row>
    <row r="37" spans="4:9" ht="12" thickBot="1">
      <c r="D37" s="74"/>
      <c r="E37" s="75"/>
      <c r="F37" s="75"/>
      <c r="G37" s="76"/>
      <c r="H37" s="77"/>
      <c r="I37" s="11"/>
    </row>
    <row r="43" spans="7:8" ht="11.25">
      <c r="G43" s="26"/>
      <c r="H43" s="26"/>
    </row>
  </sheetData>
  <sheetProtection password="E4D4" sheet="1" objects="1" scenarios="1" formatColumns="0" formatRows="0"/>
  <mergeCells count="24">
    <mergeCell ref="G4:H4"/>
    <mergeCell ref="G5:H5"/>
    <mergeCell ref="F18:G18"/>
    <mergeCell ref="D7:H7"/>
    <mergeCell ref="D9:H9"/>
    <mergeCell ref="F12:G12"/>
    <mergeCell ref="F13:G13"/>
    <mergeCell ref="F29:G29"/>
    <mergeCell ref="F14:G14"/>
    <mergeCell ref="F15:G15"/>
    <mergeCell ref="F16:G16"/>
    <mergeCell ref="E20:G20"/>
    <mergeCell ref="F21:G21"/>
    <mergeCell ref="F22:G22"/>
    <mergeCell ref="F30:G30"/>
    <mergeCell ref="F35:G35"/>
    <mergeCell ref="F36:G36"/>
    <mergeCell ref="E24:G24"/>
    <mergeCell ref="F25:G25"/>
    <mergeCell ref="F26:G26"/>
    <mergeCell ref="E32:G32"/>
    <mergeCell ref="F33:G33"/>
    <mergeCell ref="F34:G34"/>
    <mergeCell ref="E28:G28"/>
  </mergeCells>
  <dataValidations count="6">
    <dataValidation type="textLength" operator="lessThanOrEqual" allowBlank="1" showInputMessage="1" showErrorMessage="1" errorTitle="Ошибка" error="Допускается ввод не более 900 символов!" sqref="F29:G30 F25:G26 F33:G36">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list" allowBlank="1" showInputMessage="1" showErrorMessage="1" sqref="F22:G22">
      <formula1>Квартал</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92" r:id="rId2"/>
  <drawing r:id="rId1"/>
</worksheet>
</file>

<file path=xl/worksheets/sheet7.xml><?xml version="1.0" encoding="utf-8"?>
<worksheet xmlns="http://schemas.openxmlformats.org/spreadsheetml/2006/main" xmlns:r="http://schemas.openxmlformats.org/officeDocument/2006/relationships">
  <sheetPr codeName="Sheet_15">
    <pageSetUpPr fitToPage="1"/>
  </sheetPr>
  <dimension ref="A1:R20"/>
  <sheetViews>
    <sheetView showGridLines="0" tabSelected="1" zoomScalePageLayoutView="0" workbookViewId="0" topLeftCell="D4">
      <selection activeCell="I27" sqref="I27"/>
    </sheetView>
  </sheetViews>
  <sheetFormatPr defaultColWidth="9.140625" defaultRowHeight="11.25"/>
  <cols>
    <col min="1" max="1" width="9.140625" style="0" hidden="1" customWidth="1"/>
    <col min="2" max="3" width="8.140625" style="165" hidden="1" customWidth="1"/>
    <col min="4" max="4" width="9.00390625" style="106" bestFit="1" customWidth="1"/>
    <col min="6" max="6" width="8.7109375" style="0" customWidth="1"/>
    <col min="7" max="7" width="53.57421875" style="0" customWidth="1"/>
    <col min="8" max="11" width="25.7109375" style="0" customWidth="1"/>
  </cols>
  <sheetData>
    <row r="1" spans="1:11" s="135" customFormat="1" ht="32.25" customHeight="1" hidden="1">
      <c r="A1" s="132">
        <f>ID</f>
        <v>26424110</v>
      </c>
      <c r="C1" s="132"/>
      <c r="D1" s="133"/>
      <c r="E1" s="133"/>
      <c r="F1" s="134"/>
      <c r="G1" s="134" t="s">
        <v>76</v>
      </c>
      <c r="H1" s="134" t="s">
        <v>77</v>
      </c>
      <c r="I1" s="134" t="s">
        <v>78</v>
      </c>
      <c r="J1" s="134" t="s">
        <v>95</v>
      </c>
      <c r="K1" s="134" t="s">
        <v>79</v>
      </c>
    </row>
    <row r="2" spans="2:4" s="135" customFormat="1" ht="32.25" customHeight="1" hidden="1">
      <c r="B2" s="132"/>
      <c r="C2" s="132"/>
      <c r="D2" s="133"/>
    </row>
    <row r="3" spans="2:11" s="135" customFormat="1" ht="32.25" customHeight="1" hidden="1">
      <c r="B3" s="132"/>
      <c r="C3" s="132"/>
      <c r="D3" s="133"/>
      <c r="E3" s="133"/>
      <c r="F3" s="133"/>
      <c r="G3" s="133"/>
      <c r="H3" s="133"/>
      <c r="I3" s="133"/>
      <c r="J3" s="133"/>
      <c r="K3" s="133"/>
    </row>
    <row r="4" spans="2:12" ht="11.25">
      <c r="B4" s="132"/>
      <c r="C4" s="132"/>
      <c r="D4" s="124"/>
      <c r="E4" s="136"/>
      <c r="F4" s="137"/>
      <c r="G4" s="137"/>
      <c r="H4" s="137"/>
      <c r="I4" s="137"/>
      <c r="J4" s="137"/>
      <c r="K4" s="137"/>
      <c r="L4" s="138" t="str">
        <f>FORMID</f>
        <v>WARM.OPENINFO.QV.4.178</v>
      </c>
    </row>
    <row r="5" spans="2:12" ht="11.25">
      <c r="B5" s="132"/>
      <c r="C5" s="132"/>
      <c r="D5" s="124"/>
      <c r="E5" s="139"/>
      <c r="F5" s="50"/>
      <c r="G5" s="50"/>
      <c r="H5" s="50"/>
      <c r="I5" s="50"/>
      <c r="J5" s="50"/>
      <c r="K5" s="50"/>
      <c r="L5" s="169"/>
    </row>
    <row r="6" spans="2:12" ht="30" customHeight="1">
      <c r="B6" s="132"/>
      <c r="C6" s="132"/>
      <c r="D6" s="124"/>
      <c r="E6" s="139"/>
      <c r="F6" s="240" t="s">
        <v>406</v>
      </c>
      <c r="G6" s="241"/>
      <c r="H6" s="241"/>
      <c r="I6" s="241"/>
      <c r="J6" s="241"/>
      <c r="K6" s="242"/>
      <c r="L6" s="169"/>
    </row>
    <row r="7" spans="2:12" ht="15" customHeight="1">
      <c r="B7" s="132"/>
      <c r="C7" s="132"/>
      <c r="D7" s="124"/>
      <c r="E7" s="139"/>
      <c r="F7" s="50"/>
      <c r="G7" s="50"/>
      <c r="H7" s="50"/>
      <c r="I7" s="50"/>
      <c r="J7" s="50"/>
      <c r="K7" s="170" t="s">
        <v>405</v>
      </c>
      <c r="L7" s="140"/>
    </row>
    <row r="8" spans="2:12" ht="15" customHeight="1" thickBot="1">
      <c r="B8" s="132"/>
      <c r="C8" s="132"/>
      <c r="D8" s="124"/>
      <c r="E8" s="139"/>
      <c r="F8" s="50"/>
      <c r="G8" s="50"/>
      <c r="H8" s="50"/>
      <c r="I8" s="50"/>
      <c r="J8" s="50"/>
      <c r="K8" s="170" t="s">
        <v>411</v>
      </c>
      <c r="L8" s="140"/>
    </row>
    <row r="9" spans="2:17" s="145" customFormat="1" ht="26.25" customHeight="1">
      <c r="B9" s="141"/>
      <c r="C9" s="141"/>
      <c r="D9" s="142"/>
      <c r="E9" s="143"/>
      <c r="F9" s="230" t="s">
        <v>96</v>
      </c>
      <c r="G9" s="231"/>
      <c r="H9" s="231"/>
      <c r="I9" s="231"/>
      <c r="J9" s="231"/>
      <c r="K9" s="232"/>
      <c r="L9" s="144"/>
      <c r="N9" s="146"/>
      <c r="O9" s="146"/>
      <c r="P9" s="146"/>
      <c r="Q9" s="146"/>
    </row>
    <row r="10" spans="2:17" s="145" customFormat="1" ht="12.75">
      <c r="B10" s="141"/>
      <c r="C10" s="141"/>
      <c r="D10" s="142"/>
      <c r="E10" s="143"/>
      <c r="F10" s="233" t="str">
        <f>COMPANY</f>
        <v>ООО "Газпром трансгаз Санкт-Петербург"</v>
      </c>
      <c r="G10" s="234"/>
      <c r="H10" s="234"/>
      <c r="I10" s="234"/>
      <c r="J10" s="234"/>
      <c r="K10" s="235"/>
      <c r="L10" s="144"/>
      <c r="N10" s="146"/>
      <c r="O10" s="146"/>
      <c r="P10" s="146"/>
      <c r="Q10" s="146"/>
    </row>
    <row r="11" spans="2:17" ht="12" thickBot="1">
      <c r="B11" s="132"/>
      <c r="C11" s="132"/>
      <c r="D11" s="124"/>
      <c r="E11" s="139"/>
      <c r="F11" s="236" t="str">
        <f>" за "&amp;MONTH_PERIOD&amp;" "&amp;YEAR_PERIOD&amp;" года"</f>
        <v> за III квартал 2018 года</v>
      </c>
      <c r="G11" s="237"/>
      <c r="H11" s="237"/>
      <c r="I11" s="237"/>
      <c r="J11" s="237"/>
      <c r="K11" s="238"/>
      <c r="L11" s="147"/>
      <c r="N11" s="148"/>
      <c r="O11" s="148"/>
      <c r="P11" s="148"/>
      <c r="Q11" s="148"/>
    </row>
    <row r="12" spans="2:17" ht="12" thickBot="1">
      <c r="B12" s="132"/>
      <c r="C12" s="132"/>
      <c r="D12" s="124"/>
      <c r="E12" s="139"/>
      <c r="F12" s="50"/>
      <c r="G12" s="50"/>
      <c r="H12" s="50"/>
      <c r="I12" s="50"/>
      <c r="J12" s="50"/>
      <c r="K12" s="50"/>
      <c r="L12" s="147"/>
      <c r="N12" s="148"/>
      <c r="O12" s="148"/>
      <c r="P12" s="148"/>
      <c r="Q12" s="148"/>
    </row>
    <row r="13" spans="2:17" ht="150" customHeight="1" thickBot="1">
      <c r="B13" s="132"/>
      <c r="C13" s="132"/>
      <c r="D13" s="131"/>
      <c r="E13" s="139"/>
      <c r="F13" s="149" t="s">
        <v>75</v>
      </c>
      <c r="G13" s="150" t="s">
        <v>97</v>
      </c>
      <c r="H13" s="151" t="s">
        <v>408</v>
      </c>
      <c r="I13" s="151" t="s">
        <v>409</v>
      </c>
      <c r="J13" s="150" t="s">
        <v>410</v>
      </c>
      <c r="K13" s="152" t="s">
        <v>98</v>
      </c>
      <c r="L13" s="147"/>
      <c r="N13" s="148"/>
      <c r="O13" s="148"/>
      <c r="P13" s="148"/>
      <c r="Q13" s="148"/>
    </row>
    <row r="14" spans="2:17" s="171" customFormat="1" ht="12" thickBot="1">
      <c r="B14" s="172"/>
      <c r="C14" s="172"/>
      <c r="D14" s="173"/>
      <c r="E14" s="174"/>
      <c r="F14" s="175">
        <v>1</v>
      </c>
      <c r="G14" s="175">
        <v>2</v>
      </c>
      <c r="H14" s="175">
        <v>3</v>
      </c>
      <c r="I14" s="175">
        <v>4</v>
      </c>
      <c r="J14" s="175">
        <v>5</v>
      </c>
      <c r="K14" s="176">
        <v>6</v>
      </c>
      <c r="L14" s="177"/>
      <c r="N14" s="178"/>
      <c r="O14" s="178"/>
      <c r="P14" s="178"/>
      <c r="Q14" s="178"/>
    </row>
    <row r="15" spans="1:16" ht="28.5" customHeight="1">
      <c r="A15" t="s">
        <v>414</v>
      </c>
      <c r="B15" s="132"/>
      <c r="C15" s="132"/>
      <c r="D15" s="131"/>
      <c r="E15" s="153"/>
      <c r="F15" s="154" t="str">
        <f>ROW()-ROW($F$15)+1&amp;"."</f>
        <v>1.</v>
      </c>
      <c r="G15" s="187" t="s">
        <v>413</v>
      </c>
      <c r="H15" s="190">
        <v>0</v>
      </c>
      <c r="I15" s="190">
        <v>0</v>
      </c>
      <c r="J15" s="190">
        <v>0</v>
      </c>
      <c r="K15" s="191">
        <v>0.45</v>
      </c>
      <c r="L15" s="155"/>
      <c r="M15" s="148"/>
      <c r="N15" s="148"/>
      <c r="O15" s="148"/>
      <c r="P15" s="148"/>
    </row>
    <row r="16" spans="1:16" ht="28.5" customHeight="1" hidden="1">
      <c r="A16" t="str">
        <f>"P1D1R0"&amp;ROW()-ROW($A$15)</f>
        <v>P1D1R01</v>
      </c>
      <c r="B16" s="188"/>
      <c r="C16" s="189">
        <f>ROW(B17)-ROW()</f>
        <v>1</v>
      </c>
      <c r="D16" s="131" t="s">
        <v>412</v>
      </c>
      <c r="E16" s="153"/>
      <c r="F16" s="154" t="str">
        <f>ROW()-ROW($F$15)+1&amp;"."</f>
        <v>2.</v>
      </c>
      <c r="G16" s="179"/>
      <c r="H16" s="190"/>
      <c r="I16" s="190"/>
      <c r="J16" s="190"/>
      <c r="K16" s="191"/>
      <c r="L16" s="155"/>
      <c r="M16" s="148"/>
      <c r="N16" s="148"/>
      <c r="O16" s="148"/>
      <c r="P16" s="148"/>
    </row>
    <row r="17" spans="2:16" ht="12.75" customHeight="1" thickBot="1">
      <c r="B17" s="189">
        <f>ROW()-ROW(A16)</f>
        <v>1</v>
      </c>
      <c r="C17" s="189">
        <v>0</v>
      </c>
      <c r="D17" s="131"/>
      <c r="E17" s="153"/>
      <c r="F17" s="156"/>
      <c r="G17" s="157" t="s">
        <v>74</v>
      </c>
      <c r="H17" s="158"/>
      <c r="I17" s="158"/>
      <c r="J17" s="158"/>
      <c r="K17" s="159"/>
      <c r="L17" s="147"/>
      <c r="M17" s="148"/>
      <c r="N17" s="148"/>
      <c r="O17" s="148"/>
      <c r="P17" s="148"/>
    </row>
    <row r="18" spans="2:17" s="186" customFormat="1" ht="12.75" customHeight="1">
      <c r="B18" s="180" t="s">
        <v>99</v>
      </c>
      <c r="C18" s="181"/>
      <c r="D18" s="131"/>
      <c r="E18" s="182"/>
      <c r="F18" s="183"/>
      <c r="G18" s="183"/>
      <c r="H18" s="183"/>
      <c r="I18" s="183"/>
      <c r="J18" s="183"/>
      <c r="K18" s="184"/>
      <c r="L18" s="185"/>
      <c r="N18" s="148"/>
      <c r="O18" s="148"/>
      <c r="P18" s="148"/>
      <c r="Q18" s="148"/>
    </row>
    <row r="19" spans="2:18" ht="36" customHeight="1">
      <c r="B19" s="132"/>
      <c r="C19" s="132"/>
      <c r="D19" s="131"/>
      <c r="E19" s="139"/>
      <c r="F19" s="160" t="s">
        <v>100</v>
      </c>
      <c r="G19" s="239" t="s">
        <v>407</v>
      </c>
      <c r="H19" s="239"/>
      <c r="I19" s="239"/>
      <c r="J19" s="239"/>
      <c r="K19" s="239"/>
      <c r="L19" s="147"/>
      <c r="M19" s="161"/>
      <c r="N19" s="161"/>
      <c r="O19" s="161"/>
      <c r="P19" s="161"/>
      <c r="Q19" s="161"/>
      <c r="R19" s="161"/>
    </row>
    <row r="20" spans="2:12" ht="11.25">
      <c r="B20" s="134"/>
      <c r="C20" s="132"/>
      <c r="D20" s="124"/>
      <c r="E20" s="162"/>
      <c r="F20" s="163"/>
      <c r="G20" s="163"/>
      <c r="H20" s="163"/>
      <c r="I20" s="163"/>
      <c r="J20" s="163"/>
      <c r="K20" s="163"/>
      <c r="L20" s="164"/>
    </row>
  </sheetData>
  <sheetProtection password="E4D4" sheet="1" objects="1" scenarios="1" formatColumns="0" formatRows="0"/>
  <mergeCells count="5">
    <mergeCell ref="F9:K9"/>
    <mergeCell ref="F10:K10"/>
    <mergeCell ref="F11:K11"/>
    <mergeCell ref="G19:K19"/>
    <mergeCell ref="F6:K6"/>
  </mergeCells>
  <dataValidations count="2">
    <dataValidation type="decimal" allowBlank="1" showInputMessage="1" showErrorMessage="1" sqref="K18 G17:J17">
      <formula1>-100000000000000000000</formula1>
      <formula2>100000000000000000000</formula2>
    </dataValidation>
    <dataValidation type="textLength" allowBlank="1" showInputMessage="1" showErrorMessage="1" sqref="K13:K14">
      <formula1>0</formula1>
      <formula2>900</formula2>
    </dataValidation>
  </dataValidations>
  <hyperlinks>
    <hyperlink ref="G17" location="'Ф-11'!A1" display="Добавить"/>
    <hyperlink ref="D16" location="'Ф-11'!A1" display="Удалить"/>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worksheet>
</file>

<file path=xl/worksheets/sheet8.xml><?xml version="1.0" encoding="utf-8"?>
<worksheet xmlns="http://schemas.openxmlformats.org/spreadsheetml/2006/main" xmlns:r="http://schemas.openxmlformats.org/officeDocument/2006/relationships">
  <sheetPr codeName="Sheet_08">
    <pageSetUpPr fitToPage="1"/>
  </sheetPr>
  <dimension ref="A4:H22"/>
  <sheetViews>
    <sheetView showGridLines="0" zoomScalePageLayoutView="0" workbookViewId="0" topLeftCell="C4">
      <selection activeCell="C4" sqref="C4"/>
    </sheetView>
  </sheetViews>
  <sheetFormatPr defaultColWidth="9.140625" defaultRowHeight="11.25"/>
  <cols>
    <col min="1" max="2" width="0" style="43" hidden="1" customWidth="1"/>
    <col min="3" max="3" width="15.7109375" style="0" customWidth="1"/>
    <col min="5" max="5" width="22.140625" style="0" customWidth="1"/>
    <col min="6" max="6" width="59.28125" style="0" customWidth="1"/>
    <col min="7" max="7" width="16.28125" style="0" customWidth="1"/>
  </cols>
  <sheetData>
    <row r="1" s="43" customFormat="1" ht="11.25" hidden="1"/>
    <row r="2" s="43" customFormat="1" ht="11.25" hidden="1"/>
    <row r="3" s="43" customFormat="1" ht="11.25" hidden="1"/>
    <row r="4" spans="7:8" ht="11.25">
      <c r="G4" s="249" t="str">
        <f>FORMCODE</f>
        <v>WARM.OPENINFO.QV.4.178</v>
      </c>
      <c r="H4" s="249"/>
    </row>
    <row r="5" spans="7:8" ht="11.25">
      <c r="G5" s="249" t="str">
        <f>VERSION</f>
        <v>Версия 2.0</v>
      </c>
      <c r="H5" s="249"/>
    </row>
    <row r="6" spans="7:8" ht="11.25">
      <c r="G6" s="42"/>
      <c r="H6" s="42"/>
    </row>
    <row r="7" spans="7:8" ht="12" thickBot="1">
      <c r="G7" s="250"/>
      <c r="H7" s="250"/>
    </row>
    <row r="8" spans="1:8" s="79" customFormat="1" ht="15" customHeight="1">
      <c r="A8" s="78"/>
      <c r="B8" s="78"/>
      <c r="D8" s="251" t="s">
        <v>36</v>
      </c>
      <c r="E8" s="252"/>
      <c r="F8" s="252"/>
      <c r="G8" s="252"/>
      <c r="H8" s="253"/>
    </row>
    <row r="9" spans="1:8" s="79" customFormat="1" ht="15" customHeight="1" thickBot="1">
      <c r="A9" s="78"/>
      <c r="B9" s="78"/>
      <c r="D9" s="254" t="str">
        <f>COMPANY</f>
        <v>ООО "Газпром трансгаз Санкт-Петербург"</v>
      </c>
      <c r="E9" s="255"/>
      <c r="F9" s="255"/>
      <c r="G9" s="255"/>
      <c r="H9" s="256"/>
    </row>
    <row r="10" spans="4:8" ht="11.25">
      <c r="D10" s="257"/>
      <c r="E10" s="257"/>
      <c r="F10" s="257"/>
      <c r="G10" s="257"/>
      <c r="H10" s="257"/>
    </row>
    <row r="11" spans="4:8" ht="15" customHeight="1" thickBot="1">
      <c r="D11" s="30"/>
      <c r="E11" s="31"/>
      <c r="F11" s="31"/>
      <c r="G11" s="31"/>
      <c r="H11" s="34"/>
    </row>
    <row r="12" spans="4:8" ht="29.25" customHeight="1">
      <c r="D12" s="29"/>
      <c r="E12" s="243"/>
      <c r="F12" s="244"/>
      <c r="G12" s="245"/>
      <c r="H12" s="35"/>
    </row>
    <row r="13" spans="4:8" ht="29.25" customHeight="1">
      <c r="D13" s="29"/>
      <c r="E13" s="246"/>
      <c r="F13" s="247"/>
      <c r="G13" s="248"/>
      <c r="H13" s="35"/>
    </row>
    <row r="14" spans="4:8" ht="29.25" customHeight="1">
      <c r="D14" s="29"/>
      <c r="E14" s="258"/>
      <c r="F14" s="259"/>
      <c r="G14" s="260"/>
      <c r="H14" s="35"/>
    </row>
    <row r="15" spans="4:8" ht="29.25" customHeight="1">
      <c r="D15" s="29"/>
      <c r="E15" s="258"/>
      <c r="F15" s="259"/>
      <c r="G15" s="260"/>
      <c r="H15" s="35"/>
    </row>
    <row r="16" spans="4:8" ht="29.25" customHeight="1">
      <c r="D16" s="29"/>
      <c r="E16" s="258"/>
      <c r="F16" s="259"/>
      <c r="G16" s="260"/>
      <c r="H16" s="35"/>
    </row>
    <row r="17" spans="4:8" ht="29.25" customHeight="1">
      <c r="D17" s="29"/>
      <c r="E17" s="258"/>
      <c r="F17" s="259"/>
      <c r="G17" s="260"/>
      <c r="H17" s="35"/>
    </row>
    <row r="18" spans="4:8" ht="29.25" customHeight="1">
      <c r="D18" s="29"/>
      <c r="E18" s="258"/>
      <c r="F18" s="259"/>
      <c r="G18" s="260"/>
      <c r="H18" s="35"/>
    </row>
    <row r="19" spans="1:8" s="50" customFormat="1" ht="29.25" customHeight="1">
      <c r="A19" s="51"/>
      <c r="B19" s="51"/>
      <c r="D19" s="29"/>
      <c r="E19" s="258"/>
      <c r="F19" s="259"/>
      <c r="G19" s="260"/>
      <c r="H19" s="35"/>
    </row>
    <row r="20" spans="1:8" s="50" customFormat="1" ht="29.25" customHeight="1">
      <c r="A20" s="51"/>
      <c r="B20" s="51"/>
      <c r="D20" s="29"/>
      <c r="E20" s="258"/>
      <c r="F20" s="259"/>
      <c r="G20" s="260"/>
      <c r="H20" s="35"/>
    </row>
    <row r="21" spans="1:8" s="50" customFormat="1" ht="29.25" customHeight="1" thickBot="1">
      <c r="A21" s="51"/>
      <c r="B21" s="51"/>
      <c r="D21" s="29"/>
      <c r="E21" s="261"/>
      <c r="F21" s="262"/>
      <c r="G21" s="263"/>
      <c r="H21" s="35"/>
    </row>
    <row r="22" spans="4:8" ht="15" customHeight="1">
      <c r="D22" s="32"/>
      <c r="E22" s="33"/>
      <c r="F22" s="33"/>
      <c r="G22" s="33"/>
      <c r="H22" s="36"/>
    </row>
  </sheetData>
  <sheetProtection password="E4D4" sheet="1" formatColumns="0" formatRows="0"/>
  <mergeCells count="16">
    <mergeCell ref="E20:G20"/>
    <mergeCell ref="E21:G21"/>
    <mergeCell ref="E14:G14"/>
    <mergeCell ref="E15:G15"/>
    <mergeCell ref="E18:G18"/>
    <mergeCell ref="E19:G19"/>
    <mergeCell ref="E16:G16"/>
    <mergeCell ref="E17:G17"/>
    <mergeCell ref="E12:G12"/>
    <mergeCell ref="E13:G13"/>
    <mergeCell ref="G4:H4"/>
    <mergeCell ref="G5:H5"/>
    <mergeCell ref="G7:H7"/>
    <mergeCell ref="D8:H8"/>
    <mergeCell ref="D9:H9"/>
    <mergeCell ref="D10:H10"/>
  </mergeCells>
  <dataValidations count="1">
    <dataValidation type="textLength" allowBlank="1" showInputMessage="1" showErrorMessage="1" sqref="E12:G21">
      <formula1>0</formula1>
      <formula2>900</formula2>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codeName="Sheet_06">
    <pageSetUpPr fitToPage="1"/>
  </sheetPr>
  <dimension ref="A4:H21"/>
  <sheetViews>
    <sheetView showGridLines="0" zoomScalePageLayoutView="0" workbookViewId="0" topLeftCell="C4">
      <selection activeCell="C4" sqref="C4"/>
    </sheetView>
  </sheetViews>
  <sheetFormatPr defaultColWidth="9.140625" defaultRowHeight="11.25"/>
  <cols>
    <col min="1" max="2" width="0" style="43" hidden="1" customWidth="1"/>
    <col min="5" max="5" width="26.57421875" style="0" customWidth="1"/>
    <col min="6" max="6" width="63.140625" style="0" customWidth="1"/>
    <col min="7" max="7" width="16.28125" style="0" customWidth="1"/>
  </cols>
  <sheetData>
    <row r="1" s="43" customFormat="1" ht="11.25" hidden="1"/>
    <row r="2" s="43" customFormat="1" ht="11.25" hidden="1"/>
    <row r="3" s="43" customFormat="1" ht="11.25" hidden="1"/>
    <row r="4" ht="11.25">
      <c r="H4" s="42"/>
    </row>
    <row r="5" ht="12" thickBot="1">
      <c r="H5" s="42"/>
    </row>
    <row r="6" spans="1:8" s="79" customFormat="1" ht="15" customHeight="1">
      <c r="A6" s="78"/>
      <c r="B6" s="78"/>
      <c r="D6" s="251" t="s">
        <v>21</v>
      </c>
      <c r="E6" s="252"/>
      <c r="F6" s="252"/>
      <c r="G6" s="252"/>
      <c r="H6" s="253"/>
    </row>
    <row r="7" spans="1:8" s="79" customFormat="1" ht="15" customHeight="1" thickBot="1">
      <c r="A7" s="78"/>
      <c r="B7" s="78"/>
      <c r="D7" s="254" t="str">
        <f>Титульный!F14</f>
        <v>ООО "Газпром трансгаз Санкт-Петербург"</v>
      </c>
      <c r="E7" s="255"/>
      <c r="F7" s="255"/>
      <c r="G7" s="255"/>
      <c r="H7" s="256"/>
    </row>
    <row r="8" spans="4:8" ht="11.25">
      <c r="D8" s="264"/>
      <c r="E8" s="264"/>
      <c r="F8" s="264"/>
      <c r="G8" s="264"/>
      <c r="H8" s="264"/>
    </row>
    <row r="9" spans="4:8" ht="15" customHeight="1" thickBot="1">
      <c r="D9" s="30"/>
      <c r="E9" s="31"/>
      <c r="F9" s="31"/>
      <c r="G9" s="31"/>
      <c r="H9" s="34"/>
    </row>
    <row r="10" spans="4:8" ht="18" customHeight="1" thickBot="1">
      <c r="D10" s="29"/>
      <c r="E10" s="53" t="s">
        <v>22</v>
      </c>
      <c r="F10" s="54" t="s">
        <v>23</v>
      </c>
      <c r="G10" s="55" t="s">
        <v>24</v>
      </c>
      <c r="H10" s="35"/>
    </row>
    <row r="11" spans="1:8" s="50" customFormat="1" ht="15" customHeight="1">
      <c r="A11" s="51"/>
      <c r="B11" s="51"/>
      <c r="D11" s="29"/>
      <c r="E11" s="52">
        <v>1</v>
      </c>
      <c r="F11" s="38">
        <v>2</v>
      </c>
      <c r="G11" s="38">
        <v>3</v>
      </c>
      <c r="H11" s="35"/>
    </row>
    <row r="12" spans="1:8" s="50" customFormat="1" ht="12.75" customHeight="1">
      <c r="A12" s="51"/>
      <c r="B12" s="51"/>
      <c r="D12" s="29"/>
      <c r="E12" s="130"/>
      <c r="F12" s="57"/>
      <c r="G12" s="56"/>
      <c r="H12" s="35"/>
    </row>
    <row r="13" spans="1:8" s="50" customFormat="1" ht="11.25" hidden="1">
      <c r="A13" s="51"/>
      <c r="B13" s="51"/>
      <c r="D13" s="29"/>
      <c r="E13" s="58"/>
      <c r="F13" s="57"/>
      <c r="G13" s="56"/>
      <c r="H13" s="35"/>
    </row>
    <row r="14" spans="4:8" ht="15" customHeight="1">
      <c r="D14" s="32"/>
      <c r="E14" s="33"/>
      <c r="F14" s="33"/>
      <c r="G14" s="33"/>
      <c r="H14" s="36"/>
    </row>
    <row r="16" ht="11.25">
      <c r="E16" s="62"/>
    </row>
    <row r="17" ht="11.25">
      <c r="E17" s="62"/>
    </row>
    <row r="18" ht="11.25">
      <c r="E18" s="62"/>
    </row>
    <row r="19" ht="11.25">
      <c r="E19" s="62"/>
    </row>
    <row r="20" ht="11.25">
      <c r="E20" s="62"/>
    </row>
    <row r="21" ht="11.25">
      <c r="E21" s="62"/>
    </row>
  </sheetData>
  <sheetProtection password="E4D4" sheet="1" objects="1" scenarios="1" formatColumns="0" formatRows="0"/>
  <mergeCells count="3">
    <mergeCell ref="D6:H6"/>
    <mergeCell ref="D7:H7"/>
    <mergeCell ref="D8:H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Романовская Е.С.</cp:lastModifiedBy>
  <cp:lastPrinted>2018-04-20T10:00:22Z</cp:lastPrinted>
  <dcterms:created xsi:type="dcterms:W3CDTF">2012-05-02T09:06:49Z</dcterms:created>
  <dcterms:modified xsi:type="dcterms:W3CDTF">2018-11-01T05:36:14Z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WARM.OPENINFO.QV.4.178</vt:lpwstr>
  </property>
  <property fmtid="{D5CDD505-2E9C-101B-9397-08002B2CF9AE}" pid="3" name="VERSION">
    <vt:lpwstr>Версия 2.0</vt:lpwstr>
  </property>
  <property fmtid="{D5CDD505-2E9C-101B-9397-08002B2CF9AE}" pid="4" name="FORMNAME">
    <vt:lpwstr>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t:lpwstr>
  </property>
  <property fmtid="{D5CDD505-2E9C-101B-9397-08002B2CF9AE}" pid="5" name="SPHERE">
    <vt:lpwstr>WARM</vt:lpwstr>
  </property>
  <property fmtid="{D5CDD505-2E9C-101B-9397-08002B2CF9AE}" pid="6" name="CHKSTATUS">
    <vt:i4>0</vt:i4>
  </property>
  <property fmtid="{D5CDD505-2E9C-101B-9397-08002B2CF9AE}" pid="7" name="COMPANY">
    <vt:lpwstr>ООО "Газпром трансгаз Санкт-Петербург"</vt:lpwstr>
  </property>
  <property fmtid="{D5CDD505-2E9C-101B-9397-08002B2CF9AE}" pid="8" name="PERIOD">
    <vt:lpwstr>2018</vt:lpwstr>
  </property>
  <property fmtid="{D5CDD505-2E9C-101B-9397-08002B2CF9AE}" pid="9" name="PF">
    <vt:lpwstr>Факт</vt:lpwstr>
  </property>
  <property fmtid="{D5CDD505-2E9C-101B-9397-08002B2CF9AE}" pid="10" name="ID">
    <vt:lpwstr>26424110</vt:lpwstr>
  </property>
</Properties>
</file>